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"/>
  </bookViews>
  <sheets>
    <sheet name="展厅工程" sheetId="4" r:id="rId1"/>
    <sheet name="工程造价" sheetId="21" r:id="rId2"/>
    <sheet name="Sheet5" sheetId="22" r:id="rId3"/>
  </sheets>
  <calcPr calcId="144525"/>
</workbook>
</file>

<file path=xl/sharedStrings.xml><?xml version="1.0" encoding="utf-8"?>
<sst xmlns="http://schemas.openxmlformats.org/spreadsheetml/2006/main" count="144" uniqueCount="96">
  <si>
    <t>装修工程预算书</t>
  </si>
  <si>
    <t>工程名称：浙江衢化医院社区药房搬迁装修工程[室内外]</t>
  </si>
  <si>
    <t>序号</t>
  </si>
  <si>
    <t>项目名称</t>
  </si>
  <si>
    <t>工程造价</t>
  </si>
  <si>
    <t>单价分项</t>
  </si>
  <si>
    <t>备注</t>
  </si>
  <si>
    <t>单位</t>
  </si>
  <si>
    <t>工程量</t>
  </si>
  <si>
    <t>单价</t>
  </si>
  <si>
    <t>总价</t>
  </si>
  <si>
    <t>主材</t>
  </si>
  <si>
    <t>辅材</t>
  </si>
  <si>
    <t>机械</t>
  </si>
  <si>
    <t>人工费</t>
  </si>
  <si>
    <t>顶面工程</t>
  </si>
  <si>
    <t>轻钢龙骨600*600白色硅钙板吊顶</t>
  </si>
  <si>
    <t>㎡</t>
  </si>
  <si>
    <t>原吊顶拆除</t>
  </si>
  <si>
    <t>600*600led方灯</t>
  </si>
  <si>
    <t>套</t>
  </si>
  <si>
    <t>地面工程</t>
  </si>
  <si>
    <t>800*800地砖铺贴</t>
  </si>
  <si>
    <t>原地面拆除</t>
  </si>
  <si>
    <t>大理石门槛石</t>
  </si>
  <si>
    <t>m</t>
  </si>
  <si>
    <t>墙面工程</t>
  </si>
  <si>
    <t>原240墙体拆除</t>
  </si>
  <si>
    <t>原墙面铲灰</t>
  </si>
  <si>
    <t>墙面批灰</t>
  </si>
  <si>
    <t>墙面白色乳胶漆</t>
  </si>
  <si>
    <t>立邦</t>
  </si>
  <si>
    <t>阴阳角线</t>
  </si>
  <si>
    <t>120轻质砖隔墙</t>
  </si>
  <si>
    <t>网格布满铺</t>
  </si>
  <si>
    <t>砌筑240红砖封门洞900*2100*2个</t>
  </si>
  <si>
    <t>门洞水泥砂浆粉刷</t>
  </si>
  <si>
    <t>收费处服务台</t>
  </si>
  <si>
    <t>取药处服务台</t>
  </si>
  <si>
    <t>收费取药12厚固定钢化玻璃</t>
  </si>
  <si>
    <t>隔离点12厚钢化玻璃隔断</t>
  </si>
  <si>
    <t>服务台吊楣木工板铝塑板</t>
  </si>
  <si>
    <t>成品免漆门</t>
  </si>
  <si>
    <t>卫生间工程</t>
  </si>
  <si>
    <t>原墙地面砖拆除</t>
  </si>
  <si>
    <t>墙砖铺贴300*600瓷砖</t>
  </si>
  <si>
    <t>地砖铺贴300*300瓷砖</t>
  </si>
  <si>
    <t>集成吊顶300*300</t>
  </si>
  <si>
    <t>陶瓷蹲坑</t>
  </si>
  <si>
    <t>蹲坑冲水箱</t>
  </si>
  <si>
    <t>卫生间防水</t>
  </si>
  <si>
    <t>洗漱台</t>
  </si>
  <si>
    <t>换气扇</t>
  </si>
  <si>
    <t>个</t>
  </si>
  <si>
    <t>300*300led方灯</t>
  </si>
  <si>
    <t>只</t>
  </si>
  <si>
    <t>外立面</t>
  </si>
  <si>
    <t>外立面铝塑板4mm厚25S</t>
  </si>
  <si>
    <t>铝塑板钢架基层20*40镀锌方管及50*50镀锌角钢</t>
  </si>
  <si>
    <t>顶部彩钢板</t>
  </si>
  <si>
    <t>12厚钢化隔墙</t>
  </si>
  <si>
    <t>12厚钢化玻璃门</t>
  </si>
  <si>
    <t>扇</t>
  </si>
  <si>
    <t>地弹簧含上下不锈钢门夹</t>
  </si>
  <si>
    <t>付</t>
  </si>
  <si>
    <t>不锈钢拉手</t>
  </si>
  <si>
    <t>外墙钢管架</t>
  </si>
  <si>
    <t>门头标识预留电源</t>
  </si>
  <si>
    <t>路</t>
  </si>
  <si>
    <t>铝塑板缝玻璃胶处理</t>
  </si>
  <si>
    <t>其他工程</t>
  </si>
  <si>
    <t>86型开关、插座</t>
  </si>
  <si>
    <t>强弱电</t>
  </si>
  <si>
    <t>不含监控音响及布线</t>
  </si>
  <si>
    <t>配电箱（分箱24路）</t>
  </si>
  <si>
    <t>室内脚手架</t>
  </si>
  <si>
    <t>泥工墙面零星水泥砂浆粉线槽</t>
  </si>
  <si>
    <t>所有装修垃圾清理</t>
  </si>
  <si>
    <t>含垃圾外运</t>
  </si>
  <si>
    <t>后续家政清理卫生</t>
  </si>
  <si>
    <t>地面美缝</t>
  </si>
  <si>
    <t>所有厂家定制材料运费</t>
  </si>
  <si>
    <t>项</t>
  </si>
  <si>
    <t>小计</t>
  </si>
  <si>
    <t>工程名称：浙江衢化医院社区药房搬迁装修工程造价</t>
  </si>
  <si>
    <t>金额</t>
  </si>
  <si>
    <t>直接费</t>
  </si>
  <si>
    <t>元</t>
  </si>
  <si>
    <t>管理费</t>
  </si>
  <si>
    <t>（1）x  6 %</t>
  </si>
  <si>
    <t>税金</t>
  </si>
  <si>
    <t>{（1）+（2）}</t>
  </si>
  <si>
    <t>总造价</t>
  </si>
  <si>
    <t>（1）+（2）+(3)</t>
  </si>
  <si>
    <t>本工程预算单价是以图纸标注的材料标准计算</t>
  </si>
  <si>
    <t>总造价内未列的项目属甲供项目或另计增加项目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</si>
</sst>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9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11" applyNumberFormat="0" applyFon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8" fillId="19" borderId="12" applyNumberFormat="0" applyAlignment="0" applyProtection="0">
      <alignment vertical="center"/>
    </xf>
    <xf numFmtId="0" fontId="19" fillId="19" borderId="8" applyNumberFormat="0" applyAlignment="0" applyProtection="0">
      <alignment vertical="center"/>
    </xf>
    <xf numFmtId="0" fontId="20" fillId="21" borderId="13" applyNumberForma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right" vertical="center"/>
    </xf>
    <xf numFmtId="0" fontId="0" fillId="0" borderId="5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7"/>
  <sheetViews>
    <sheetView view="pageBreakPreview" zoomScaleNormal="100" topLeftCell="A19" workbookViewId="0">
      <selection activeCell="E34" sqref="E34"/>
    </sheetView>
  </sheetViews>
  <sheetFormatPr defaultColWidth="9" defaultRowHeight="13.5"/>
  <cols>
    <col min="1" max="1" width="5" customWidth="1"/>
    <col min="2" max="2" width="51.75" customWidth="1"/>
    <col min="3" max="3" width="6" customWidth="1"/>
    <col min="5" max="5" width="5.75" customWidth="1"/>
    <col min="6" max="6" width="11.875" customWidth="1"/>
    <col min="7" max="7" width="6.875" customWidth="1"/>
    <col min="8" max="8" width="7.125" customWidth="1"/>
    <col min="9" max="9" width="7" customWidth="1"/>
    <col min="10" max="10" width="6.5" customWidth="1"/>
    <col min="11" max="11" width="24.25" customWidth="1"/>
  </cols>
  <sheetData>
    <row r="1" ht="35.25" customHeight="1" spans="1:1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33.75" customHeight="1" spans="1:1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7.25" customHeight="1" spans="1:11">
      <c r="A3" s="5" t="s">
        <v>2</v>
      </c>
      <c r="B3" s="5" t="s">
        <v>3</v>
      </c>
      <c r="C3" s="6" t="s">
        <v>4</v>
      </c>
      <c r="D3" s="11"/>
      <c r="E3" s="11"/>
      <c r="F3" s="7"/>
      <c r="G3" s="6" t="s">
        <v>5</v>
      </c>
      <c r="H3" s="11"/>
      <c r="I3" s="11"/>
      <c r="J3" s="7"/>
      <c r="K3" s="5" t="s">
        <v>6</v>
      </c>
    </row>
    <row r="4" ht="17.25" customHeight="1" spans="1:11">
      <c r="A4" s="8"/>
      <c r="B4" s="8"/>
      <c r="C4" s="9" t="s">
        <v>7</v>
      </c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  <c r="J4" s="9" t="s">
        <v>14</v>
      </c>
      <c r="K4" s="8"/>
    </row>
    <row r="5" ht="17.25" customHeight="1" spans="1:11">
      <c r="A5" s="8"/>
      <c r="B5" s="12" t="s">
        <v>15</v>
      </c>
      <c r="C5" s="9"/>
      <c r="D5" s="9"/>
      <c r="E5" s="9"/>
      <c r="F5" s="9"/>
      <c r="G5" s="9"/>
      <c r="H5" s="9"/>
      <c r="I5" s="9"/>
      <c r="J5" s="9"/>
      <c r="K5" s="8"/>
    </row>
    <row r="6" ht="19.5" customHeight="1" spans="1:11">
      <c r="A6" s="10">
        <v>1</v>
      </c>
      <c r="B6" s="9" t="s">
        <v>16</v>
      </c>
      <c r="C6" s="9" t="s">
        <v>17</v>
      </c>
      <c r="D6" s="9">
        <v>94.5</v>
      </c>
      <c r="E6" s="10">
        <v>95</v>
      </c>
      <c r="F6" s="10">
        <f>D6*E6</f>
        <v>8977.5</v>
      </c>
      <c r="G6" s="10"/>
      <c r="H6" s="10"/>
      <c r="I6" s="10"/>
      <c r="J6" s="10"/>
      <c r="K6" s="10"/>
    </row>
    <row r="7" ht="19.5" customHeight="1" spans="1:11">
      <c r="A7" s="10">
        <v>2</v>
      </c>
      <c r="B7" s="9" t="s">
        <v>18</v>
      </c>
      <c r="C7" s="9" t="s">
        <v>17</v>
      </c>
      <c r="D7" s="9">
        <v>94.5</v>
      </c>
      <c r="E7" s="10">
        <v>15</v>
      </c>
      <c r="F7" s="10">
        <f>D7*E7</f>
        <v>1417.5</v>
      </c>
      <c r="G7" s="10"/>
      <c r="H7" s="10"/>
      <c r="I7" s="10"/>
      <c r="J7" s="10"/>
      <c r="K7" s="10"/>
    </row>
    <row r="8" ht="19.5" customHeight="1" spans="1:11">
      <c r="A8" s="10">
        <v>3</v>
      </c>
      <c r="B8" s="9" t="s">
        <v>19</v>
      </c>
      <c r="C8" s="9" t="s">
        <v>20</v>
      </c>
      <c r="D8" s="9">
        <v>21</v>
      </c>
      <c r="E8" s="10">
        <v>180</v>
      </c>
      <c r="F8" s="10">
        <f>D8*E8</f>
        <v>3780</v>
      </c>
      <c r="G8" s="10"/>
      <c r="H8" s="10"/>
      <c r="I8" s="10"/>
      <c r="J8" s="10"/>
      <c r="K8" s="10"/>
    </row>
    <row r="9" ht="19.5" customHeight="1" spans="1:11">
      <c r="A9" s="10"/>
      <c r="B9" s="9"/>
      <c r="C9" s="9"/>
      <c r="D9" s="9"/>
      <c r="E9" s="10"/>
      <c r="F9" s="10">
        <f>D9*E9</f>
        <v>0</v>
      </c>
      <c r="G9" s="10"/>
      <c r="H9" s="10"/>
      <c r="I9" s="10"/>
      <c r="J9" s="10"/>
      <c r="K9" s="10"/>
    </row>
    <row r="10" ht="19.5" customHeight="1" spans="1:11">
      <c r="A10" s="10"/>
      <c r="B10" s="12" t="s">
        <v>21</v>
      </c>
      <c r="C10" s="5"/>
      <c r="D10" s="5"/>
      <c r="E10" s="13"/>
      <c r="F10" s="13"/>
      <c r="G10" s="10"/>
      <c r="H10" s="10"/>
      <c r="I10" s="10"/>
      <c r="J10" s="10"/>
      <c r="K10" s="10"/>
    </row>
    <row r="11" ht="19.5" customHeight="1" spans="1:11">
      <c r="A11" s="10"/>
      <c r="B11" s="9" t="s">
        <v>22</v>
      </c>
      <c r="C11" s="9" t="s">
        <v>17</v>
      </c>
      <c r="D11" s="5">
        <v>94.5</v>
      </c>
      <c r="E11" s="13">
        <v>105</v>
      </c>
      <c r="F11" s="13">
        <f>E11*D11</f>
        <v>9922.5</v>
      </c>
      <c r="G11" s="10"/>
      <c r="H11" s="10"/>
      <c r="I11" s="10"/>
      <c r="J11" s="10"/>
      <c r="K11" s="10"/>
    </row>
    <row r="12" ht="19.5" customHeight="1" spans="1:11">
      <c r="A12" s="10">
        <v>17</v>
      </c>
      <c r="B12" s="9" t="s">
        <v>23</v>
      </c>
      <c r="C12" s="9" t="s">
        <v>17</v>
      </c>
      <c r="D12" s="9">
        <v>94.5</v>
      </c>
      <c r="E12" s="13">
        <v>25</v>
      </c>
      <c r="F12" s="10">
        <f>D12*E12</f>
        <v>2362.5</v>
      </c>
      <c r="G12" s="10"/>
      <c r="H12" s="10"/>
      <c r="I12" s="10"/>
      <c r="J12" s="10"/>
      <c r="K12" s="10"/>
    </row>
    <row r="13" ht="19.5" customHeight="1" spans="1:11">
      <c r="A13" s="10">
        <v>18</v>
      </c>
      <c r="B13" s="8" t="s">
        <v>24</v>
      </c>
      <c r="C13" s="9" t="s">
        <v>25</v>
      </c>
      <c r="D13" s="9">
        <v>14.7</v>
      </c>
      <c r="E13" s="13">
        <v>95</v>
      </c>
      <c r="F13" s="10">
        <f>D13*E13</f>
        <v>1396.5</v>
      </c>
      <c r="G13" s="10"/>
      <c r="H13" s="10"/>
      <c r="I13" s="10"/>
      <c r="J13" s="10"/>
      <c r="K13" s="10"/>
    </row>
    <row r="14" ht="19.5" customHeight="1" spans="1:11">
      <c r="A14" s="10"/>
      <c r="B14" s="9"/>
      <c r="C14" s="9"/>
      <c r="D14" s="9"/>
      <c r="E14" s="10"/>
      <c r="F14" s="10"/>
      <c r="G14" s="10"/>
      <c r="H14" s="10"/>
      <c r="I14" s="10"/>
      <c r="J14" s="10"/>
      <c r="K14" s="10"/>
    </row>
    <row r="15" ht="19.5" customHeight="1" spans="1:11">
      <c r="A15" s="10">
        <v>23</v>
      </c>
      <c r="B15" s="12" t="s">
        <v>26</v>
      </c>
      <c r="C15" s="9"/>
      <c r="D15" s="9"/>
      <c r="E15" s="10"/>
      <c r="F15" s="10"/>
      <c r="G15" s="10"/>
      <c r="H15" s="10"/>
      <c r="I15" s="10"/>
      <c r="J15" s="10"/>
      <c r="K15" s="10"/>
    </row>
    <row r="16" ht="19.5" customHeight="1" spans="1:11">
      <c r="A16" s="10"/>
      <c r="B16" s="9" t="s">
        <v>27</v>
      </c>
      <c r="C16" s="9" t="s">
        <v>17</v>
      </c>
      <c r="D16" s="9">
        <v>36.75</v>
      </c>
      <c r="E16" s="10">
        <v>60</v>
      </c>
      <c r="F16" s="10">
        <f t="shared" ref="F16:F22" si="0">D16*E16</f>
        <v>2205</v>
      </c>
      <c r="G16" s="10"/>
      <c r="H16" s="10"/>
      <c r="I16" s="10"/>
      <c r="J16" s="10"/>
      <c r="K16" s="10"/>
    </row>
    <row r="17" ht="19.5" customHeight="1" spans="1:11">
      <c r="A17" s="10">
        <v>25</v>
      </c>
      <c r="B17" s="9" t="s">
        <v>28</v>
      </c>
      <c r="C17" s="9" t="s">
        <v>17</v>
      </c>
      <c r="D17" s="9">
        <v>96.6</v>
      </c>
      <c r="E17" s="10">
        <v>15</v>
      </c>
      <c r="F17" s="10">
        <f t="shared" si="0"/>
        <v>1449</v>
      </c>
      <c r="G17" s="10"/>
      <c r="H17" s="10"/>
      <c r="I17" s="10"/>
      <c r="J17" s="10"/>
      <c r="K17" s="10"/>
    </row>
    <row r="18" ht="19.5" customHeight="1" spans="1:11">
      <c r="A18" s="10"/>
      <c r="B18" s="9" t="s">
        <v>29</v>
      </c>
      <c r="C18" s="9" t="s">
        <v>17</v>
      </c>
      <c r="D18" s="9">
        <v>283.91</v>
      </c>
      <c r="E18" s="10">
        <v>14</v>
      </c>
      <c r="F18" s="10">
        <f t="shared" si="0"/>
        <v>3974.74</v>
      </c>
      <c r="G18" s="10"/>
      <c r="H18" s="10"/>
      <c r="I18" s="10"/>
      <c r="J18" s="10"/>
      <c r="K18" s="10"/>
    </row>
    <row r="19" ht="19.5" customHeight="1" spans="1:11">
      <c r="A19" s="10">
        <v>26</v>
      </c>
      <c r="B19" s="9" t="s">
        <v>30</v>
      </c>
      <c r="C19" s="9" t="s">
        <v>17</v>
      </c>
      <c r="D19" s="9">
        <v>283.91</v>
      </c>
      <c r="E19" s="10">
        <v>15</v>
      </c>
      <c r="F19" s="10">
        <f t="shared" si="0"/>
        <v>4258.65</v>
      </c>
      <c r="G19" s="10"/>
      <c r="H19" s="10"/>
      <c r="I19" s="10"/>
      <c r="J19" s="10"/>
      <c r="K19" s="10" t="s">
        <v>31</v>
      </c>
    </row>
    <row r="20" ht="19.5" customHeight="1" spans="1:11">
      <c r="A20" s="10"/>
      <c r="B20" s="9" t="s">
        <v>32</v>
      </c>
      <c r="C20" s="9" t="s">
        <v>25</v>
      </c>
      <c r="D20" s="9">
        <v>85</v>
      </c>
      <c r="E20" s="10">
        <v>5</v>
      </c>
      <c r="F20" s="10">
        <f t="shared" si="0"/>
        <v>425</v>
      </c>
      <c r="G20" s="10"/>
      <c r="H20" s="10"/>
      <c r="I20" s="10"/>
      <c r="J20" s="10"/>
      <c r="K20" s="10"/>
    </row>
    <row r="21" ht="19.5" customHeight="1" spans="1:11">
      <c r="A21" s="10"/>
      <c r="B21" s="9" t="s">
        <v>33</v>
      </c>
      <c r="C21" s="9" t="s">
        <v>17</v>
      </c>
      <c r="D21" s="9">
        <v>97.68</v>
      </c>
      <c r="E21" s="10">
        <v>75</v>
      </c>
      <c r="F21" s="10">
        <f t="shared" si="0"/>
        <v>7326</v>
      </c>
      <c r="G21" s="10"/>
      <c r="H21" s="10"/>
      <c r="I21" s="10"/>
      <c r="J21" s="10"/>
      <c r="K21" s="10"/>
    </row>
    <row r="22" ht="19.5" customHeight="1" spans="1:11">
      <c r="A22" s="10"/>
      <c r="B22" s="9" t="s">
        <v>34</v>
      </c>
      <c r="C22" s="9" t="s">
        <v>17</v>
      </c>
      <c r="D22" s="9">
        <v>187.31</v>
      </c>
      <c r="E22" s="10">
        <v>8</v>
      </c>
      <c r="F22" s="10">
        <f>D22*E22</f>
        <v>1498.48</v>
      </c>
      <c r="G22" s="10"/>
      <c r="H22" s="10"/>
      <c r="I22" s="10"/>
      <c r="J22" s="10"/>
      <c r="K22" s="10"/>
    </row>
    <row r="23" ht="19.5" customHeight="1" spans="1:11">
      <c r="A23" s="10"/>
      <c r="B23" s="9" t="s">
        <v>35</v>
      </c>
      <c r="C23" s="9" t="s">
        <v>17</v>
      </c>
      <c r="D23" s="9">
        <v>3.78</v>
      </c>
      <c r="E23" s="10">
        <v>196</v>
      </c>
      <c r="F23" s="10">
        <f>D23*E23</f>
        <v>740.88</v>
      </c>
      <c r="G23" s="10"/>
      <c r="H23" s="10"/>
      <c r="I23" s="10"/>
      <c r="J23" s="10"/>
      <c r="K23" s="10"/>
    </row>
    <row r="24" ht="19.5" customHeight="1" spans="1:11">
      <c r="A24" s="10"/>
      <c r="B24" s="9" t="s">
        <v>36</v>
      </c>
      <c r="C24" s="9" t="s">
        <v>17</v>
      </c>
      <c r="D24" s="9">
        <v>7.56</v>
      </c>
      <c r="E24" s="10">
        <v>36</v>
      </c>
      <c r="F24" s="10">
        <f>D24*E24</f>
        <v>272.16</v>
      </c>
      <c r="G24" s="10"/>
      <c r="H24" s="10"/>
      <c r="I24" s="10"/>
      <c r="J24" s="10"/>
      <c r="K24" s="10"/>
    </row>
    <row r="25" ht="19.5" customHeight="1" spans="1:11">
      <c r="A25" s="10"/>
      <c r="B25" s="9" t="s">
        <v>37</v>
      </c>
      <c r="C25" s="9" t="s">
        <v>25</v>
      </c>
      <c r="D25" s="9">
        <v>2.27</v>
      </c>
      <c r="E25" s="10">
        <v>1200</v>
      </c>
      <c r="F25" s="10">
        <f>D25*E25</f>
        <v>2724</v>
      </c>
      <c r="G25" s="10"/>
      <c r="H25" s="10"/>
      <c r="I25" s="10"/>
      <c r="J25" s="10"/>
      <c r="K25" s="10"/>
    </row>
    <row r="26" ht="19.5" customHeight="1" spans="1:11">
      <c r="A26" s="10"/>
      <c r="B26" s="9" t="s">
        <v>38</v>
      </c>
      <c r="C26" s="9" t="s">
        <v>25</v>
      </c>
      <c r="D26" s="9">
        <v>3.4</v>
      </c>
      <c r="E26" s="10">
        <v>1200</v>
      </c>
      <c r="F26" s="10">
        <f>D26*E26</f>
        <v>4080</v>
      </c>
      <c r="G26" s="10"/>
      <c r="H26" s="10"/>
      <c r="I26" s="10"/>
      <c r="J26" s="10"/>
      <c r="K26" s="10"/>
    </row>
    <row r="27" ht="19.5" customHeight="1" spans="1:11">
      <c r="A27" s="10"/>
      <c r="B27" s="9" t="s">
        <v>39</v>
      </c>
      <c r="C27" s="9" t="s">
        <v>17</v>
      </c>
      <c r="D27" s="9">
        <v>8</v>
      </c>
      <c r="E27" s="10">
        <v>140</v>
      </c>
      <c r="F27" s="10">
        <f>D27*E27</f>
        <v>1120</v>
      </c>
      <c r="G27" s="10"/>
      <c r="H27" s="10"/>
      <c r="I27" s="10"/>
      <c r="J27" s="10"/>
      <c r="K27" s="10"/>
    </row>
    <row r="28" ht="19.5" customHeight="1" spans="1:11">
      <c r="A28" s="10"/>
      <c r="B28" s="9" t="s">
        <v>40</v>
      </c>
      <c r="C28" s="9" t="s">
        <v>17</v>
      </c>
      <c r="D28" s="9">
        <v>10.2</v>
      </c>
      <c r="E28" s="10">
        <v>140</v>
      </c>
      <c r="F28" s="10">
        <f>D28*E28</f>
        <v>1428</v>
      </c>
      <c r="G28" s="10"/>
      <c r="H28" s="10"/>
      <c r="I28" s="10"/>
      <c r="J28" s="10"/>
      <c r="K28" s="10"/>
    </row>
    <row r="29" ht="19.5" customHeight="1" spans="1:11">
      <c r="A29" s="10"/>
      <c r="B29" s="9" t="s">
        <v>41</v>
      </c>
      <c r="C29" s="9" t="s">
        <v>25</v>
      </c>
      <c r="D29" s="9">
        <v>8.2</v>
      </c>
      <c r="E29" s="10">
        <v>226</v>
      </c>
      <c r="F29" s="10">
        <f>D29*E29</f>
        <v>1853.2</v>
      </c>
      <c r="G29" s="10"/>
      <c r="H29" s="10"/>
      <c r="I29" s="10"/>
      <c r="J29" s="10"/>
      <c r="K29" s="10"/>
    </row>
    <row r="30" ht="19.5" customHeight="1" spans="1:11">
      <c r="A30" s="10"/>
      <c r="B30" s="9" t="s">
        <v>42</v>
      </c>
      <c r="C30" s="9" t="s">
        <v>20</v>
      </c>
      <c r="D30" s="9">
        <v>4</v>
      </c>
      <c r="E30" s="10">
        <v>680</v>
      </c>
      <c r="F30" s="10">
        <f>D30*E30</f>
        <v>2720</v>
      </c>
      <c r="G30" s="10"/>
      <c r="H30" s="10"/>
      <c r="I30" s="10"/>
      <c r="J30" s="10"/>
      <c r="K30" s="10"/>
    </row>
    <row r="31" ht="19.5" customHeight="1" spans="1:11">
      <c r="A31" s="10"/>
      <c r="B31" s="9"/>
      <c r="C31" s="9"/>
      <c r="D31" s="9"/>
      <c r="E31" s="10"/>
      <c r="F31" s="10"/>
      <c r="G31" s="10"/>
      <c r="H31" s="10"/>
      <c r="I31" s="10"/>
      <c r="J31" s="10"/>
      <c r="K31" s="10"/>
    </row>
    <row r="32" ht="19.5" customHeight="1" spans="1:11">
      <c r="A32" s="10">
        <v>27</v>
      </c>
      <c r="B32" s="12" t="s">
        <v>43</v>
      </c>
      <c r="C32" s="9"/>
      <c r="D32" s="9"/>
      <c r="E32" s="10"/>
      <c r="F32" s="10"/>
      <c r="G32" s="10"/>
      <c r="H32" s="10"/>
      <c r="I32" s="10"/>
      <c r="J32" s="10"/>
      <c r="K32" s="10"/>
    </row>
    <row r="33" ht="19.5" customHeight="1" spans="1:11">
      <c r="A33" s="10">
        <v>28</v>
      </c>
      <c r="B33" s="9" t="s">
        <v>44</v>
      </c>
      <c r="C33" s="9" t="s">
        <v>17</v>
      </c>
      <c r="D33" s="9">
        <v>12.63</v>
      </c>
      <c r="E33" s="10">
        <v>25</v>
      </c>
      <c r="F33" s="10">
        <f>D33*E33</f>
        <v>315.75</v>
      </c>
      <c r="G33" s="10"/>
      <c r="H33" s="10"/>
      <c r="I33" s="10"/>
      <c r="J33" s="10"/>
      <c r="K33" s="10"/>
    </row>
    <row r="34" ht="19.5" customHeight="1" spans="1:11">
      <c r="A34" s="10">
        <v>29</v>
      </c>
      <c r="B34" s="9" t="s">
        <v>45</v>
      </c>
      <c r="C34" s="9" t="s">
        <v>17</v>
      </c>
      <c r="D34" s="9">
        <v>8.78</v>
      </c>
      <c r="E34" s="10">
        <v>105</v>
      </c>
      <c r="F34" s="10">
        <f>D34*E34</f>
        <v>921.9</v>
      </c>
      <c r="G34" s="10"/>
      <c r="H34" s="10"/>
      <c r="I34" s="10"/>
      <c r="J34" s="10"/>
      <c r="K34" s="10"/>
    </row>
    <row r="35" ht="19.5" customHeight="1" spans="1:11">
      <c r="A35" s="10">
        <v>30</v>
      </c>
      <c r="B35" s="9" t="s">
        <v>46</v>
      </c>
      <c r="C35" s="9" t="s">
        <v>17</v>
      </c>
      <c r="D35" s="9">
        <v>3.85</v>
      </c>
      <c r="E35" s="10">
        <v>105</v>
      </c>
      <c r="F35" s="10">
        <f>D35*E35</f>
        <v>404.25</v>
      </c>
      <c r="G35" s="10"/>
      <c r="H35" s="10"/>
      <c r="I35" s="10"/>
      <c r="J35" s="10"/>
      <c r="K35" s="10"/>
    </row>
    <row r="36" ht="19.5" customHeight="1" spans="1:11">
      <c r="A36" s="10"/>
      <c r="B36" s="14" t="s">
        <v>47</v>
      </c>
      <c r="C36" s="9" t="s">
        <v>17</v>
      </c>
      <c r="D36" s="9">
        <v>3.85</v>
      </c>
      <c r="E36" s="10">
        <v>145</v>
      </c>
      <c r="F36" s="10">
        <f>D36*E36</f>
        <v>558.25</v>
      </c>
      <c r="G36" s="10"/>
      <c r="H36" s="10"/>
      <c r="I36" s="10"/>
      <c r="J36" s="10"/>
      <c r="K36" s="10"/>
    </row>
    <row r="37" ht="19.5" customHeight="1" spans="1:11">
      <c r="A37" s="10"/>
      <c r="B37" s="8" t="s">
        <v>48</v>
      </c>
      <c r="C37" s="9" t="s">
        <v>20</v>
      </c>
      <c r="D37" s="9">
        <v>1</v>
      </c>
      <c r="E37" s="10">
        <v>260</v>
      </c>
      <c r="F37" s="10">
        <f t="shared" ref="F37:F42" si="1">D37*E37</f>
        <v>260</v>
      </c>
      <c r="G37" s="10"/>
      <c r="H37" s="10"/>
      <c r="I37" s="10"/>
      <c r="J37" s="10"/>
      <c r="K37" s="10"/>
    </row>
    <row r="38" ht="19.5" customHeight="1" spans="1:11">
      <c r="A38" s="10"/>
      <c r="B38" s="8" t="s">
        <v>49</v>
      </c>
      <c r="C38" s="9" t="s">
        <v>20</v>
      </c>
      <c r="D38" s="9">
        <v>1</v>
      </c>
      <c r="E38" s="10">
        <v>220</v>
      </c>
      <c r="F38" s="10">
        <f t="shared" si="1"/>
        <v>220</v>
      </c>
      <c r="G38" s="10"/>
      <c r="H38" s="10"/>
      <c r="I38" s="10"/>
      <c r="J38" s="10"/>
      <c r="K38" s="10"/>
    </row>
    <row r="39" ht="19.5" customHeight="1" spans="1:11">
      <c r="A39" s="10"/>
      <c r="B39" s="8" t="s">
        <v>50</v>
      </c>
      <c r="C39" s="9" t="s">
        <v>17</v>
      </c>
      <c r="D39" s="9">
        <v>5.6</v>
      </c>
      <c r="E39" s="10">
        <v>50</v>
      </c>
      <c r="F39" s="10">
        <f t="shared" si="1"/>
        <v>280</v>
      </c>
      <c r="G39" s="10"/>
      <c r="H39" s="10"/>
      <c r="I39" s="10"/>
      <c r="J39" s="10"/>
      <c r="K39" s="10"/>
    </row>
    <row r="40" ht="19.5" customHeight="1" spans="1:11">
      <c r="A40" s="10"/>
      <c r="B40" s="8" t="s">
        <v>51</v>
      </c>
      <c r="C40" s="9" t="s">
        <v>20</v>
      </c>
      <c r="D40" s="9">
        <v>1</v>
      </c>
      <c r="E40" s="10">
        <v>680</v>
      </c>
      <c r="F40" s="10">
        <f t="shared" si="1"/>
        <v>680</v>
      </c>
      <c r="G40" s="10"/>
      <c r="H40" s="10"/>
      <c r="I40" s="10"/>
      <c r="J40" s="10"/>
      <c r="K40" s="10"/>
    </row>
    <row r="41" ht="19.5" customHeight="1" spans="1:11">
      <c r="A41" s="10"/>
      <c r="B41" s="8" t="s">
        <v>52</v>
      </c>
      <c r="C41" s="9" t="s">
        <v>53</v>
      </c>
      <c r="D41" s="9">
        <v>1</v>
      </c>
      <c r="E41" s="10">
        <v>145</v>
      </c>
      <c r="F41" s="10">
        <f t="shared" si="1"/>
        <v>145</v>
      </c>
      <c r="G41" s="10"/>
      <c r="H41" s="10"/>
      <c r="I41" s="10"/>
      <c r="J41" s="10"/>
      <c r="K41" s="10"/>
    </row>
    <row r="42" ht="19.5" customHeight="1" spans="1:11">
      <c r="A42" s="10"/>
      <c r="B42" s="8" t="s">
        <v>54</v>
      </c>
      <c r="C42" s="9" t="s">
        <v>55</v>
      </c>
      <c r="D42" s="9">
        <v>1</v>
      </c>
      <c r="E42" s="10">
        <v>120</v>
      </c>
      <c r="F42" s="10">
        <f t="shared" si="1"/>
        <v>120</v>
      </c>
      <c r="G42" s="10"/>
      <c r="H42" s="10"/>
      <c r="I42" s="10"/>
      <c r="J42" s="10"/>
      <c r="K42" s="10"/>
    </row>
    <row r="43" ht="19.5" customHeight="1" spans="1:11">
      <c r="A43" s="10"/>
      <c r="B43" s="8"/>
      <c r="C43" s="9"/>
      <c r="D43" s="9"/>
      <c r="E43" s="10"/>
      <c r="F43" s="10"/>
      <c r="G43" s="10"/>
      <c r="H43" s="10"/>
      <c r="I43" s="10"/>
      <c r="J43" s="10"/>
      <c r="K43" s="10"/>
    </row>
    <row r="44" ht="19.5" customHeight="1" spans="1:11">
      <c r="A44" s="10">
        <v>32</v>
      </c>
      <c r="B44" s="12" t="s">
        <v>56</v>
      </c>
      <c r="C44" s="9"/>
      <c r="D44" s="9"/>
      <c r="E44" s="10"/>
      <c r="F44" s="10"/>
      <c r="G44" s="10"/>
      <c r="H44" s="10"/>
      <c r="I44" s="10"/>
      <c r="J44" s="10"/>
      <c r="K44" s="10"/>
    </row>
    <row r="45" ht="19.5" customHeight="1" spans="1:11">
      <c r="A45" s="10">
        <v>33</v>
      </c>
      <c r="B45" s="9" t="s">
        <v>57</v>
      </c>
      <c r="C45" s="9" t="s">
        <v>17</v>
      </c>
      <c r="D45" s="9">
        <v>45.6</v>
      </c>
      <c r="E45" s="10">
        <v>150</v>
      </c>
      <c r="F45" s="10">
        <f>D45*E45</f>
        <v>6840</v>
      </c>
      <c r="G45" s="10"/>
      <c r="H45" s="10"/>
      <c r="I45" s="10"/>
      <c r="J45" s="10"/>
      <c r="K45" s="10"/>
    </row>
    <row r="46" ht="19.5" customHeight="1" spans="1:11">
      <c r="A46" s="10"/>
      <c r="B46" s="9" t="s">
        <v>58</v>
      </c>
      <c r="C46" s="9" t="s">
        <v>17</v>
      </c>
      <c r="D46" s="9">
        <v>45.6</v>
      </c>
      <c r="E46" s="10">
        <v>140</v>
      </c>
      <c r="F46" s="10">
        <f t="shared" ref="F46:F54" si="2">D46*E46</f>
        <v>6384</v>
      </c>
      <c r="G46" s="10"/>
      <c r="H46" s="10"/>
      <c r="I46" s="10"/>
      <c r="J46" s="10"/>
      <c r="K46" s="10"/>
    </row>
    <row r="47" ht="19.5" customHeight="1" spans="1:11">
      <c r="A47" s="10"/>
      <c r="B47" s="9" t="s">
        <v>59</v>
      </c>
      <c r="C47" s="9" t="s">
        <v>17</v>
      </c>
      <c r="D47" s="9">
        <v>18</v>
      </c>
      <c r="E47" s="10">
        <v>60</v>
      </c>
      <c r="F47" s="10">
        <f t="shared" si="2"/>
        <v>1080</v>
      </c>
      <c r="G47" s="10"/>
      <c r="H47" s="10"/>
      <c r="I47" s="10"/>
      <c r="J47" s="10"/>
      <c r="K47" s="10"/>
    </row>
    <row r="48" ht="19.5" customHeight="1" spans="1:11">
      <c r="A48" s="10"/>
      <c r="B48" s="9" t="s">
        <v>60</v>
      </c>
      <c r="C48" s="9" t="s">
        <v>17</v>
      </c>
      <c r="D48" s="9">
        <v>27</v>
      </c>
      <c r="E48" s="10">
        <v>140</v>
      </c>
      <c r="F48" s="10">
        <f t="shared" si="2"/>
        <v>3780</v>
      </c>
      <c r="G48" s="10"/>
      <c r="H48" s="10"/>
      <c r="I48" s="10"/>
      <c r="J48" s="10"/>
      <c r="K48" s="10"/>
    </row>
    <row r="49" ht="19.5" customHeight="1" spans="1:11">
      <c r="A49" s="10"/>
      <c r="B49" s="9" t="s">
        <v>61</v>
      </c>
      <c r="C49" s="9" t="s">
        <v>62</v>
      </c>
      <c r="D49" s="9">
        <v>2</v>
      </c>
      <c r="E49" s="10">
        <v>460</v>
      </c>
      <c r="F49" s="10">
        <f t="shared" si="2"/>
        <v>920</v>
      </c>
      <c r="G49" s="10"/>
      <c r="H49" s="10"/>
      <c r="I49" s="10"/>
      <c r="J49" s="10"/>
      <c r="K49" s="10"/>
    </row>
    <row r="50" ht="19.5" customHeight="1" spans="1:11">
      <c r="A50" s="10"/>
      <c r="B50" s="9" t="s">
        <v>63</v>
      </c>
      <c r="C50" s="9" t="s">
        <v>64</v>
      </c>
      <c r="D50" s="9">
        <v>2</v>
      </c>
      <c r="E50" s="10">
        <v>360</v>
      </c>
      <c r="F50" s="10">
        <f t="shared" si="2"/>
        <v>720</v>
      </c>
      <c r="G50" s="10"/>
      <c r="H50" s="10"/>
      <c r="I50" s="10"/>
      <c r="J50" s="10"/>
      <c r="K50" s="10"/>
    </row>
    <row r="51" ht="19.5" customHeight="1" spans="1:11">
      <c r="A51" s="10"/>
      <c r="B51" s="9" t="s">
        <v>65</v>
      </c>
      <c r="C51" s="9" t="s">
        <v>64</v>
      </c>
      <c r="D51" s="9">
        <v>2</v>
      </c>
      <c r="E51" s="10">
        <v>150</v>
      </c>
      <c r="F51" s="10">
        <f t="shared" si="2"/>
        <v>300</v>
      </c>
      <c r="G51" s="10"/>
      <c r="H51" s="10"/>
      <c r="I51" s="10"/>
      <c r="J51" s="10"/>
      <c r="K51" s="10"/>
    </row>
    <row r="52" ht="19.5" customHeight="1" spans="1:11">
      <c r="A52" s="10"/>
      <c r="B52" s="9" t="s">
        <v>66</v>
      </c>
      <c r="C52" s="9" t="s">
        <v>17</v>
      </c>
      <c r="D52" s="9">
        <v>15.5</v>
      </c>
      <c r="E52" s="10">
        <v>60</v>
      </c>
      <c r="F52" s="10">
        <f t="shared" si="2"/>
        <v>930</v>
      </c>
      <c r="G52" s="10"/>
      <c r="H52" s="10"/>
      <c r="I52" s="10"/>
      <c r="J52" s="10"/>
      <c r="K52" s="10"/>
    </row>
    <row r="53" ht="19.5" customHeight="1" spans="1:11">
      <c r="A53" s="10"/>
      <c r="B53" s="9" t="s">
        <v>67</v>
      </c>
      <c r="C53" s="9" t="s">
        <v>68</v>
      </c>
      <c r="D53" s="9">
        <v>1</v>
      </c>
      <c r="E53" s="10">
        <v>300</v>
      </c>
      <c r="F53" s="10">
        <f t="shared" si="2"/>
        <v>300</v>
      </c>
      <c r="G53" s="10"/>
      <c r="H53" s="10"/>
      <c r="I53" s="10"/>
      <c r="J53" s="10"/>
      <c r="K53" s="10"/>
    </row>
    <row r="54" ht="19.5" customHeight="1" spans="1:11">
      <c r="A54" s="10"/>
      <c r="B54" s="9" t="s">
        <v>69</v>
      </c>
      <c r="C54" s="9" t="s">
        <v>17</v>
      </c>
      <c r="D54" s="9">
        <v>36.5</v>
      </c>
      <c r="E54" s="10">
        <v>5</v>
      </c>
      <c r="F54" s="10">
        <f t="shared" si="2"/>
        <v>182.5</v>
      </c>
      <c r="G54" s="10"/>
      <c r="H54" s="10"/>
      <c r="I54" s="10"/>
      <c r="J54" s="10"/>
      <c r="K54" s="10"/>
    </row>
    <row r="55" ht="19.5" customHeight="1" spans="1:11">
      <c r="A55" s="10"/>
      <c r="B55" s="14"/>
      <c r="C55" s="9"/>
      <c r="D55" s="9"/>
      <c r="E55" s="10"/>
      <c r="F55" s="10"/>
      <c r="G55" s="10"/>
      <c r="H55" s="10"/>
      <c r="I55" s="10"/>
      <c r="J55" s="10"/>
      <c r="K55" s="10"/>
    </row>
    <row r="56" ht="19.5" customHeight="1" spans="1:11">
      <c r="A56" s="10"/>
      <c r="B56" s="12" t="s">
        <v>70</v>
      </c>
      <c r="C56" s="9"/>
      <c r="D56" s="9"/>
      <c r="E56" s="10"/>
      <c r="F56" s="10"/>
      <c r="G56" s="10"/>
      <c r="H56" s="10"/>
      <c r="I56" s="10"/>
      <c r="J56" s="10"/>
      <c r="K56" s="10"/>
    </row>
    <row r="57" ht="19.5" customHeight="1" spans="1:11">
      <c r="A57" s="10">
        <v>14</v>
      </c>
      <c r="B57" s="9" t="s">
        <v>71</v>
      </c>
      <c r="C57" s="5"/>
      <c r="D57" s="5"/>
      <c r="E57" s="13"/>
      <c r="F57" s="13"/>
      <c r="G57" s="10"/>
      <c r="H57" s="10"/>
      <c r="I57" s="10"/>
      <c r="J57" s="10"/>
      <c r="K57" s="10"/>
    </row>
    <row r="58" ht="19.5" customHeight="1" spans="1:11">
      <c r="A58" s="10">
        <v>15</v>
      </c>
      <c r="B58" s="9" t="s">
        <v>72</v>
      </c>
      <c r="C58" s="15" t="s">
        <v>17</v>
      </c>
      <c r="D58" s="15">
        <v>94.5</v>
      </c>
      <c r="E58" s="15">
        <v>45</v>
      </c>
      <c r="F58" s="16">
        <f>D58*E58</f>
        <v>4252.5</v>
      </c>
      <c r="G58" s="10"/>
      <c r="H58" s="10"/>
      <c r="I58" s="10"/>
      <c r="J58" s="10"/>
      <c r="K58" s="10" t="s">
        <v>73</v>
      </c>
    </row>
    <row r="59" ht="19.5" customHeight="1" spans="1:11">
      <c r="A59" s="10">
        <v>16</v>
      </c>
      <c r="B59" s="9" t="s">
        <v>74</v>
      </c>
      <c r="C59" s="15"/>
      <c r="D59" s="15"/>
      <c r="E59" s="15"/>
      <c r="F59" s="16"/>
      <c r="G59" s="10"/>
      <c r="H59" s="10"/>
      <c r="I59" s="10"/>
      <c r="J59" s="10"/>
      <c r="K59" s="10"/>
    </row>
    <row r="60" ht="19.5" customHeight="1" spans="1:11">
      <c r="A60" s="10">
        <v>48</v>
      </c>
      <c r="B60" s="9" t="s">
        <v>75</v>
      </c>
      <c r="C60" s="9" t="s">
        <v>17</v>
      </c>
      <c r="D60" s="9">
        <v>94.5</v>
      </c>
      <c r="E60" s="10">
        <v>5</v>
      </c>
      <c r="F60" s="10">
        <f>D60*E60</f>
        <v>472.5</v>
      </c>
      <c r="G60" s="10"/>
      <c r="H60" s="10"/>
      <c r="I60" s="10"/>
      <c r="J60" s="10"/>
      <c r="K60" s="10"/>
    </row>
    <row r="61" ht="19.5" customHeight="1" spans="1:11">
      <c r="A61" s="10">
        <v>49</v>
      </c>
      <c r="B61" s="9" t="s">
        <v>76</v>
      </c>
      <c r="C61" s="9" t="s">
        <v>17</v>
      </c>
      <c r="D61" s="9">
        <v>94.5</v>
      </c>
      <c r="E61" s="10">
        <v>5</v>
      </c>
      <c r="F61" s="10">
        <f>D61*E61</f>
        <v>472.5</v>
      </c>
      <c r="G61" s="10"/>
      <c r="H61" s="10"/>
      <c r="I61" s="10"/>
      <c r="J61" s="10"/>
      <c r="K61" s="10"/>
    </row>
    <row r="62" ht="19.5" customHeight="1" spans="1:11">
      <c r="A62" s="10">
        <v>50</v>
      </c>
      <c r="B62" s="9" t="s">
        <v>77</v>
      </c>
      <c r="C62" s="9" t="s">
        <v>17</v>
      </c>
      <c r="D62" s="9">
        <v>94.5</v>
      </c>
      <c r="E62" s="10">
        <v>10</v>
      </c>
      <c r="F62" s="10">
        <f>D62*E62</f>
        <v>945</v>
      </c>
      <c r="G62" s="10"/>
      <c r="H62" s="10"/>
      <c r="I62" s="10"/>
      <c r="J62" s="10"/>
      <c r="K62" s="10" t="s">
        <v>78</v>
      </c>
    </row>
    <row r="63" ht="19.5" customHeight="1" spans="1:11">
      <c r="A63" s="10">
        <v>51</v>
      </c>
      <c r="B63" s="9" t="s">
        <v>79</v>
      </c>
      <c r="C63" s="9" t="s">
        <v>17</v>
      </c>
      <c r="D63" s="9">
        <v>94.5</v>
      </c>
      <c r="E63" s="10">
        <v>9</v>
      </c>
      <c r="F63" s="10">
        <f>D63*E63</f>
        <v>850.5</v>
      </c>
      <c r="G63" s="10"/>
      <c r="H63" s="10"/>
      <c r="I63" s="10"/>
      <c r="J63" s="10"/>
      <c r="K63" s="10"/>
    </row>
    <row r="64" ht="19.5" customHeight="1" spans="1:11">
      <c r="A64" s="10"/>
      <c r="B64" s="9" t="s">
        <v>80</v>
      </c>
      <c r="C64" s="9" t="s">
        <v>17</v>
      </c>
      <c r="D64" s="9">
        <v>94.5</v>
      </c>
      <c r="E64" s="10">
        <v>18</v>
      </c>
      <c r="F64" s="10">
        <f>D64*E64</f>
        <v>1701</v>
      </c>
      <c r="G64" s="10"/>
      <c r="H64" s="10"/>
      <c r="I64" s="10"/>
      <c r="J64" s="10"/>
      <c r="K64" s="10"/>
    </row>
    <row r="65" ht="19.5" customHeight="1" spans="1:11">
      <c r="A65" s="10"/>
      <c r="B65" s="9" t="s">
        <v>81</v>
      </c>
      <c r="C65" s="9" t="s">
        <v>82</v>
      </c>
      <c r="D65" s="9">
        <v>1</v>
      </c>
      <c r="E65" s="10">
        <v>2000</v>
      </c>
      <c r="F65" s="10">
        <f>D65*E65</f>
        <v>2000</v>
      </c>
      <c r="G65" s="10"/>
      <c r="H65" s="10"/>
      <c r="I65" s="10"/>
      <c r="J65" s="10"/>
      <c r="K65" s="10"/>
    </row>
    <row r="66" ht="19.5" customHeight="1" spans="1:11">
      <c r="A66" s="10"/>
      <c r="B66" s="9"/>
      <c r="C66" s="9"/>
      <c r="D66" s="9"/>
      <c r="E66" s="10"/>
      <c r="F66" s="10"/>
      <c r="G66" s="10"/>
      <c r="H66" s="10"/>
      <c r="I66" s="10"/>
      <c r="J66" s="10"/>
      <c r="K66" s="10"/>
    </row>
    <row r="67" ht="19.5" customHeight="1" spans="1:11">
      <c r="A67" s="10"/>
      <c r="B67" s="9" t="s">
        <v>83</v>
      </c>
      <c r="C67" s="9"/>
      <c r="D67" s="9"/>
      <c r="E67" s="10"/>
      <c r="F67" s="17">
        <f>SUM(F6:F65)</f>
        <v>99967.26</v>
      </c>
      <c r="G67" s="10"/>
      <c r="H67" s="10"/>
      <c r="I67" s="10"/>
      <c r="J67" s="10"/>
      <c r="K67" s="10"/>
    </row>
  </sheetData>
  <mergeCells count="11">
    <mergeCell ref="A1:K1"/>
    <mergeCell ref="A2:K2"/>
    <mergeCell ref="C3:F3"/>
    <mergeCell ref="G3:J3"/>
    <mergeCell ref="A3:A4"/>
    <mergeCell ref="B3:B4"/>
    <mergeCell ref="C58:C59"/>
    <mergeCell ref="D58:D59"/>
    <mergeCell ref="E58:E59"/>
    <mergeCell ref="F58:F59"/>
    <mergeCell ref="K3:K4"/>
  </mergeCells>
  <pageMargins left="0" right="0.0784722222222222" top="0.17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6"/>
  <sheetViews>
    <sheetView tabSelected="1" view="pageBreakPreview" zoomScaleNormal="100" workbookViewId="0">
      <selection activeCell="E6" sqref="E6"/>
    </sheetView>
  </sheetViews>
  <sheetFormatPr defaultColWidth="9" defaultRowHeight="13.5" outlineLevelCol="4"/>
  <cols>
    <col min="1" max="1" width="7.375" customWidth="1"/>
    <col min="2" max="2" width="44.5" customWidth="1"/>
    <col min="3" max="3" width="11" customWidth="1"/>
    <col min="4" max="4" width="17.75" customWidth="1"/>
    <col min="5" max="5" width="51.75" customWidth="1"/>
    <col min="6" max="6" width="9" hidden="1" customWidth="1"/>
  </cols>
  <sheetData>
    <row r="1" ht="35.25" customHeight="1" spans="1:5">
      <c r="A1" s="1" t="s">
        <v>0</v>
      </c>
      <c r="B1" s="2"/>
      <c r="C1" s="2"/>
      <c r="D1" s="2"/>
      <c r="E1" s="2"/>
    </row>
    <row r="2" ht="33.75" customHeight="1" spans="1:5">
      <c r="A2" s="3" t="s">
        <v>84</v>
      </c>
      <c r="B2" s="4"/>
      <c r="C2" s="4"/>
      <c r="D2" s="4"/>
      <c r="E2" s="4"/>
    </row>
    <row r="3" ht="17.25" customHeight="1" spans="1:5">
      <c r="A3" s="5" t="s">
        <v>2</v>
      </c>
      <c r="B3" s="5" t="s">
        <v>3</v>
      </c>
      <c r="C3" s="6" t="s">
        <v>4</v>
      </c>
      <c r="D3" s="7"/>
      <c r="E3" s="5" t="s">
        <v>6</v>
      </c>
    </row>
    <row r="4" ht="17.25" customHeight="1" spans="1:5">
      <c r="A4" s="8"/>
      <c r="B4" s="8"/>
      <c r="C4" s="9" t="s">
        <v>7</v>
      </c>
      <c r="D4" s="7" t="s">
        <v>85</v>
      </c>
      <c r="E4" s="8"/>
    </row>
    <row r="5" ht="19.5" customHeight="1" spans="1:5">
      <c r="A5" s="8">
        <v>1</v>
      </c>
      <c r="B5" s="9" t="s">
        <v>86</v>
      </c>
      <c r="C5" s="9" t="s">
        <v>87</v>
      </c>
      <c r="D5" s="10">
        <f>F19+展厅工程!F67</f>
        <v>99967.26</v>
      </c>
      <c r="E5" s="10"/>
    </row>
    <row r="6" ht="19.5" customHeight="1" spans="1:5">
      <c r="A6" s="8">
        <v>2</v>
      </c>
      <c r="B6" s="9" t="s">
        <v>88</v>
      </c>
      <c r="C6" s="9" t="s">
        <v>87</v>
      </c>
      <c r="D6" s="10"/>
      <c r="E6" s="10" t="s">
        <v>89</v>
      </c>
    </row>
    <row r="7" ht="19.5" customHeight="1" spans="1:5">
      <c r="A7" s="8">
        <v>3</v>
      </c>
      <c r="B7" s="9" t="s">
        <v>90</v>
      </c>
      <c r="C7" s="9" t="s">
        <v>87</v>
      </c>
      <c r="D7" s="10"/>
      <c r="E7" s="10" t="s">
        <v>91</v>
      </c>
    </row>
    <row r="8" ht="19.5" customHeight="1" spans="1:5">
      <c r="A8" s="8">
        <v>4</v>
      </c>
      <c r="B8" s="9" t="s">
        <v>92</v>
      </c>
      <c r="C8" s="9" t="s">
        <v>87</v>
      </c>
      <c r="D8" s="10">
        <f>(D7+D6+D5)</f>
        <v>99967.26</v>
      </c>
      <c r="E8" s="10" t="s">
        <v>93</v>
      </c>
    </row>
    <row r="9" ht="19.5" customHeight="1" spans="1:5">
      <c r="A9" s="8"/>
      <c r="B9" s="9" t="s">
        <v>94</v>
      </c>
      <c r="C9" s="9"/>
      <c r="D9" s="10"/>
      <c r="E9" s="10" t="s">
        <v>95</v>
      </c>
    </row>
    <row r="10" ht="19.5" customHeight="1" spans="1:5">
      <c r="A10" s="8"/>
      <c r="B10" s="9"/>
      <c r="C10" s="9"/>
      <c r="D10" s="10"/>
      <c r="E10" s="10"/>
    </row>
    <row r="11" ht="19.5" customHeight="1" spans="1:5">
      <c r="A11" s="8"/>
      <c r="B11" s="9"/>
      <c r="C11" s="9"/>
      <c r="D11" s="10"/>
      <c r="E11" s="10"/>
    </row>
    <row r="12" ht="19.5" customHeight="1" spans="1:5">
      <c r="A12" s="8"/>
      <c r="B12" s="9"/>
      <c r="C12" s="9"/>
      <c r="D12" s="10"/>
      <c r="E12" s="10"/>
    </row>
    <row r="13" ht="19.5" customHeight="1" spans="1:5">
      <c r="A13" s="8"/>
      <c r="B13" s="9"/>
      <c r="C13" s="9"/>
      <c r="D13" s="10"/>
      <c r="E13" s="10"/>
    </row>
    <row r="14" ht="19.5" customHeight="1" spans="1:5">
      <c r="A14" s="8"/>
      <c r="B14" s="9"/>
      <c r="C14" s="9"/>
      <c r="D14" s="10"/>
      <c r="E14" s="10"/>
    </row>
    <row r="15" ht="19.5" customHeight="1" spans="1:5">
      <c r="A15" s="8"/>
      <c r="B15" s="9"/>
      <c r="C15" s="9"/>
      <c r="D15" s="10"/>
      <c r="E15" s="10"/>
    </row>
    <row r="16" ht="19.5" customHeight="1" spans="1:5">
      <c r="A16" s="8"/>
      <c r="B16" s="9"/>
      <c r="C16" s="9"/>
      <c r="D16" s="10"/>
      <c r="E16" s="10"/>
    </row>
  </sheetData>
  <mergeCells count="6">
    <mergeCell ref="A1:E1"/>
    <mergeCell ref="A2:E2"/>
    <mergeCell ref="C3:D3"/>
    <mergeCell ref="A3:A4"/>
    <mergeCell ref="B3:B4"/>
    <mergeCell ref="E3:E4"/>
  </mergeCells>
  <pageMargins left="0.7" right="0.7" top="0.75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展厅工程</vt:lpstr>
      <vt:lpstr>工程造价</vt:lpstr>
      <vt:lpstr>Sheet5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徐圣良  浙江莫柯装饰13857019344</cp:lastModifiedBy>
  <dcterms:created xsi:type="dcterms:W3CDTF">2006-09-13T11:21:00Z</dcterms:created>
  <dcterms:modified xsi:type="dcterms:W3CDTF">2021-08-08T06:47:45Z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2052-11.1.0.10667</vt:lpwstr>
  </property>
  <property fmtid="{D5CDD505-2E9C-101B-9397-08002B2CF9AE}" pid="3" name="ICV">
    <vt:lpwstr>E0854A073CD444E19C817B3D70FA696E</vt:lpwstr>
  </property>
</Properties>
</file>