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衢州市级公立医院医疗服务价格调整对比明细表1" sheetId="1" r:id="rId1"/>
    <sheet name="明细表2" sheetId="2" r:id="rId2"/>
  </sheets>
  <definedNames>
    <definedName name="_xlnm._FilterDatabase" localSheetId="0" hidden="1">衢州市级公立医院医疗服务价格调整对比明细表1!$A$3:$I$587</definedName>
    <definedName name="_xlnm._FilterDatabase" localSheetId="1" hidden="1">明细表2!$A$2:$M$603</definedName>
    <definedName name="_xlnm.Print_Area" localSheetId="0">衢州市级公立医院医疗服务价格调整对比明细表1!$A$1:$I$587</definedName>
    <definedName name="_xlnm.Print_Titles" localSheetId="0">衢州市级公立医院医疗服务价格调整对比明细表1!$3:$3</definedName>
  </definedNames>
  <calcPr calcId="144525"/>
</workbook>
</file>

<file path=xl/sharedStrings.xml><?xml version="1.0" encoding="utf-8"?>
<sst xmlns="http://schemas.openxmlformats.org/spreadsheetml/2006/main" count="3118" uniqueCount="1615">
  <si>
    <t>附件</t>
  </si>
  <si>
    <t>衢州市市级公立医院医疗服务价格调整明细表一</t>
  </si>
  <si>
    <t>序号</t>
  </si>
  <si>
    <r>
      <rPr>
        <b/>
        <sz val="10"/>
        <rFont val="宋体"/>
        <charset val="134"/>
      </rPr>
      <t>编</t>
    </r>
    <r>
      <rPr>
        <b/>
        <sz val="10"/>
        <rFont val="Times New Roman"/>
        <charset val="0"/>
      </rPr>
      <t xml:space="preserve">     </t>
    </r>
    <r>
      <rPr>
        <b/>
        <sz val="10"/>
        <rFont val="宋体"/>
        <charset val="134"/>
      </rPr>
      <t>码</t>
    </r>
  </si>
  <si>
    <t>项目名称</t>
  </si>
  <si>
    <t>项目内涵</t>
  </si>
  <si>
    <t>除外内容</t>
  </si>
  <si>
    <t>计价单位</t>
  </si>
  <si>
    <t>原价</t>
  </si>
  <si>
    <t>调后价</t>
  </si>
  <si>
    <t>备注</t>
  </si>
  <si>
    <r>
      <rPr>
        <b/>
        <sz val="10"/>
        <rFont val="Times New Roman"/>
        <charset val="0"/>
      </rPr>
      <t>2</t>
    </r>
    <r>
      <rPr>
        <b/>
        <sz val="10"/>
        <rFont val="宋体"/>
        <charset val="134"/>
      </rPr>
      <t>．诊查费</t>
    </r>
    <r>
      <rPr>
        <b/>
        <sz val="10"/>
        <rFont val="Times New Roman"/>
        <charset val="0"/>
      </rPr>
      <t xml:space="preserve">                           </t>
    </r>
  </si>
  <si>
    <t>指医护人员提供（技术劳务）的诊疗服务。含挂号费、药事服务成本等内容。</t>
  </si>
  <si>
    <t>门诊注射、换药、针灸、理疗、推拿、气功、血透、放射治疗疗程中不再收取诊查费。儿科门诊诊查费加收10元/次，儿科门急诊留观诊查费、儿科病房住院诊查费加收10元/日。</t>
  </si>
  <si>
    <t>方便门诊诊查费</t>
  </si>
  <si>
    <t>次</t>
  </si>
  <si>
    <t>普通门诊诊查费</t>
  </si>
  <si>
    <t>急诊挂号诊查费</t>
  </si>
  <si>
    <t>法定假日挂号诊查费</t>
  </si>
  <si>
    <t>双休日挂号诊查费</t>
  </si>
  <si>
    <t>专家门诊挂号诊查费（副高）</t>
  </si>
  <si>
    <t>专家门诊挂号诊查费（正高）</t>
  </si>
  <si>
    <t>国家级名老中医挂号诊查费</t>
  </si>
  <si>
    <t>省级名老中医挂号诊查费</t>
  </si>
  <si>
    <r>
      <rPr>
        <sz val="10"/>
        <rFont val="宋体"/>
        <charset val="134"/>
      </rPr>
      <t>门急诊留观诊查费（三级医院</t>
    </r>
    <r>
      <rPr>
        <sz val="10"/>
        <rFont val="Times New Roman"/>
        <charset val="0"/>
      </rPr>
      <t>)</t>
    </r>
  </si>
  <si>
    <t>日</t>
  </si>
  <si>
    <r>
      <rPr>
        <sz val="10"/>
        <rFont val="宋体"/>
        <charset val="134"/>
      </rPr>
      <t>门急诊留观诊查费（二级医院</t>
    </r>
    <r>
      <rPr>
        <sz val="10"/>
        <rFont val="Times New Roman"/>
        <charset val="0"/>
      </rPr>
      <t>)</t>
    </r>
  </si>
  <si>
    <r>
      <rPr>
        <sz val="10"/>
        <rFont val="宋体"/>
        <charset val="134"/>
      </rPr>
      <t>门急诊留观诊查费（一级医院</t>
    </r>
    <r>
      <rPr>
        <sz val="10"/>
        <rFont val="Times New Roman"/>
        <charset val="0"/>
      </rPr>
      <t>)</t>
    </r>
  </si>
  <si>
    <r>
      <rPr>
        <sz val="10"/>
        <rFont val="宋体"/>
        <charset val="134"/>
      </rPr>
      <t>住院诊查费（三级医院</t>
    </r>
    <r>
      <rPr>
        <sz val="10"/>
        <rFont val="Times New Roman"/>
        <charset val="0"/>
      </rPr>
      <t>)</t>
    </r>
  </si>
  <si>
    <r>
      <rPr>
        <sz val="10"/>
        <rFont val="宋体"/>
        <charset val="134"/>
      </rPr>
      <t>住院诊查费（二级医院</t>
    </r>
    <r>
      <rPr>
        <sz val="10"/>
        <rFont val="Times New Roman"/>
        <charset val="0"/>
      </rPr>
      <t>)</t>
    </r>
  </si>
  <si>
    <r>
      <rPr>
        <sz val="10"/>
        <rFont val="宋体"/>
        <charset val="134"/>
      </rPr>
      <t>住院诊查费（一级医院</t>
    </r>
    <r>
      <rPr>
        <sz val="10"/>
        <rFont val="Times New Roman"/>
        <charset val="0"/>
      </rPr>
      <t>)</t>
    </r>
  </si>
  <si>
    <t>院前急救费</t>
  </si>
  <si>
    <t>指入院前的120急救或现场急救，含诊查、治疗、监护、护理、氧气、材料费等</t>
  </si>
  <si>
    <t>心肺复苏抢救、大出血抢救</t>
  </si>
  <si>
    <t>人次</t>
  </si>
  <si>
    <t>限于危重病人的现场抢救（包括脏器功能衰竭、外伤、烧伤、中毒、窒息休克等），除救护车费外，不得收取其他任何费用</t>
  </si>
  <si>
    <t>院前急救费（一般急救病人）</t>
  </si>
  <si>
    <t>除救护车费外，不得收取其他任何费用</t>
  </si>
  <si>
    <t>层流洁净病房床位费</t>
  </si>
  <si>
    <r>
      <rPr>
        <sz val="10"/>
        <rFont val="宋体"/>
        <charset val="134"/>
      </rPr>
      <t>指有层流装置</t>
    </r>
    <r>
      <rPr>
        <sz val="10"/>
        <rFont val="Times New Roman"/>
        <charset val="0"/>
      </rPr>
      <t>,</t>
    </r>
    <r>
      <rPr>
        <sz val="10"/>
        <rFont val="宋体"/>
        <charset val="134"/>
      </rPr>
      <t>风淋通道的层流洁净间，采用全封闭管理，有严格消毒隔离措施及对外通话系统</t>
    </r>
    <r>
      <rPr>
        <sz val="10"/>
        <rFont val="Times New Roman"/>
        <charset val="0"/>
      </rPr>
      <t xml:space="preserve"> </t>
    </r>
  </si>
  <si>
    <t>层流洁净病房床位费（洁净级别达到100级及以上的）</t>
  </si>
  <si>
    <t>等级护理</t>
  </si>
  <si>
    <t>指原I级护理、Ⅱ级护理、Ⅲ级护理的总称</t>
  </si>
  <si>
    <t>6周岁及以下儿童加收10%（尾数取舍：20元以下保留到角，20元以上保留到元，下同）</t>
  </si>
  <si>
    <t>特殊疾病护理加收</t>
  </si>
  <si>
    <t>指法定甲类传染病及气性坏疽、破伤风、艾滋病等按甲类传染病管理的疾病的护理</t>
  </si>
  <si>
    <t>6周岁及以下儿童加收10%</t>
  </si>
  <si>
    <t>新生儿护理</t>
  </si>
  <si>
    <t>含新生儿洗浴、脐部残端处理、口腔、眼部、皮肤及会阴护理、肛管排气、呼吸道清理</t>
  </si>
  <si>
    <t>气管切开护理</t>
  </si>
  <si>
    <t>含吸痰护理、药物滴入、定时消毒、更换套管及其材料</t>
  </si>
  <si>
    <t>人工鼻、一次性气切套管</t>
  </si>
  <si>
    <t>气管插管护理</t>
  </si>
  <si>
    <t>含吸痰护理、药物滴入及其材料</t>
  </si>
  <si>
    <t>人工鼻</t>
  </si>
  <si>
    <t>门诊病人PICC置管护理</t>
  </si>
  <si>
    <t>含冲洗</t>
  </si>
  <si>
    <t>敷贴、肝素帽</t>
  </si>
  <si>
    <t>一般专项护理</t>
  </si>
  <si>
    <t>含造瘘（口）护理、口腔护理、褥疮护理、会阴冲洗、阴道冲洗、会阴消毒</t>
  </si>
  <si>
    <t>造口袋、注射器</t>
  </si>
  <si>
    <t>每人次最多按3次计价，6周岁及以下儿童加收10%</t>
  </si>
  <si>
    <t>心肺复苏抢救</t>
  </si>
  <si>
    <t>大出血抢救</t>
  </si>
  <si>
    <t>含抢救材料、仪器</t>
  </si>
  <si>
    <t>特殊止血材料</t>
  </si>
  <si>
    <t>危重病人抢救</t>
  </si>
  <si>
    <t>指因严重外伤、烧伤、中毒、窒息、休克、脏器衰竭等原因而引起呼吸或循环不稳定病人的抢救</t>
  </si>
  <si>
    <t>肌肉注射</t>
  </si>
  <si>
    <t>皮下注射</t>
  </si>
  <si>
    <t>皮内注射</t>
  </si>
  <si>
    <t>体表瘤注射</t>
  </si>
  <si>
    <t>皮试</t>
  </si>
  <si>
    <t>指有专用皮试液的药物皮试，含皮试液</t>
  </si>
  <si>
    <t>静脉注射</t>
  </si>
  <si>
    <t>静脉采血</t>
  </si>
  <si>
    <t>心内注射</t>
  </si>
  <si>
    <t>动脉采血</t>
  </si>
  <si>
    <t>动脉加压注射</t>
  </si>
  <si>
    <t>皮下输液</t>
  </si>
  <si>
    <t>皮下氧注射</t>
  </si>
  <si>
    <t>静脉输液（门诊/含输液器）</t>
  </si>
  <si>
    <t>指从核对、化药、穿刺、滴注、中途接瓶（袋）至拔针（留置针分离）结束的服务全过程，含输液器、注射器、过滤器等材料以及观察、操作等劳务。</t>
  </si>
  <si>
    <t>不含DEHP成分的输液器</t>
  </si>
  <si>
    <t>使用微量泵或输液泵每次加收3元。门诊留置针输液，第二次起每次5元。对静脉输液病人不得收取“动静脉置管护理”。</t>
  </si>
  <si>
    <t>静脉输液（住院/含输液器）</t>
  </si>
  <si>
    <t>床日</t>
  </si>
  <si>
    <t>使用微量泵或输液泵每次加收3元。对静脉输液病人不得收取“动静脉置管护理”。</t>
  </si>
  <si>
    <t>留置针输液（门诊）</t>
  </si>
  <si>
    <t>指第二次起</t>
  </si>
  <si>
    <t>微量泵或输液泵加收</t>
  </si>
  <si>
    <t>输血（门诊）</t>
  </si>
  <si>
    <t>指从核对、穿刺、滴注至拔针（留置针分离）结束的服务全过程，含输血器、注射器、过滤器等材料以及观察、操作等劳务。</t>
  </si>
  <si>
    <t>输血（住院）</t>
  </si>
  <si>
    <t>静脉输液（门诊/不含输液器）</t>
  </si>
  <si>
    <t>指从核对、化药、穿刺、滴注、中途接瓶（袋）至拔针（留置针分离）结束的服务全过程，含注射器、过滤器等材料以及观察、操作等劳务。</t>
  </si>
  <si>
    <t>静脉输液（住院/不含输液器）</t>
  </si>
  <si>
    <t>小儿静脉输液（门诊/含输液器</t>
  </si>
  <si>
    <r>
      <rPr>
        <sz val="10"/>
        <rFont val="宋体"/>
        <charset val="134"/>
      </rPr>
      <t>限</t>
    </r>
    <r>
      <rPr>
        <sz val="10"/>
        <rFont val="Times New Roman"/>
        <charset val="0"/>
      </rPr>
      <t>6</t>
    </r>
    <r>
      <rPr>
        <sz val="10"/>
        <rFont val="宋体"/>
        <charset val="134"/>
      </rPr>
      <t>周岁以下儿童输液</t>
    </r>
    <r>
      <rPr>
        <sz val="10"/>
        <rFont val="Times New Roman"/>
        <charset val="0"/>
      </rPr>
      <t>,</t>
    </r>
    <r>
      <rPr>
        <sz val="10"/>
        <rFont val="宋体"/>
        <charset val="134"/>
      </rPr>
      <t>使用微量泵或输液泵每次加收</t>
    </r>
    <r>
      <rPr>
        <sz val="10"/>
        <rFont val="Times New Roman"/>
        <charset val="0"/>
      </rPr>
      <t>3</t>
    </r>
    <r>
      <rPr>
        <sz val="10"/>
        <rFont val="宋体"/>
        <charset val="134"/>
      </rPr>
      <t>元。门诊留置针输液，第二次起每次</t>
    </r>
    <r>
      <rPr>
        <sz val="10"/>
        <rFont val="Times New Roman"/>
        <charset val="0"/>
      </rPr>
      <t>5</t>
    </r>
    <r>
      <rPr>
        <sz val="10"/>
        <rFont val="宋体"/>
        <charset val="134"/>
      </rPr>
      <t>元。对静脉输液病人不得收取</t>
    </r>
    <r>
      <rPr>
        <sz val="10"/>
        <rFont val="Times New Roman"/>
        <charset val="0"/>
      </rPr>
      <t>“</t>
    </r>
    <r>
      <rPr>
        <sz val="10"/>
        <rFont val="宋体"/>
        <charset val="134"/>
      </rPr>
      <t>动静脉置管护理</t>
    </r>
    <r>
      <rPr>
        <sz val="10"/>
        <rFont val="Times New Roman"/>
        <charset val="0"/>
      </rPr>
      <t>”</t>
    </r>
    <r>
      <rPr>
        <sz val="10"/>
        <rFont val="宋体"/>
        <charset val="134"/>
      </rPr>
      <t>。</t>
    </r>
  </si>
  <si>
    <t>小儿静脉输液（住院/含输液器）</t>
  </si>
  <si>
    <r>
      <rPr>
        <sz val="10"/>
        <rFont val="宋体"/>
        <charset val="134"/>
      </rPr>
      <t>限</t>
    </r>
    <r>
      <rPr>
        <sz val="10"/>
        <rFont val="Times New Roman"/>
        <charset val="0"/>
      </rPr>
      <t>6</t>
    </r>
    <r>
      <rPr>
        <sz val="10"/>
        <rFont val="宋体"/>
        <charset val="134"/>
      </rPr>
      <t>周岁以下儿童输液</t>
    </r>
    <r>
      <rPr>
        <sz val="10"/>
        <rFont val="Times New Roman"/>
        <charset val="0"/>
      </rPr>
      <t>,</t>
    </r>
    <r>
      <rPr>
        <sz val="10"/>
        <rFont val="宋体"/>
        <charset val="134"/>
      </rPr>
      <t>使用微量泵或输液泵每次加收</t>
    </r>
    <r>
      <rPr>
        <sz val="10"/>
        <rFont val="Times New Roman"/>
        <charset val="0"/>
      </rPr>
      <t>3</t>
    </r>
    <r>
      <rPr>
        <sz val="10"/>
        <rFont val="宋体"/>
        <charset val="134"/>
      </rPr>
      <t>元。对静脉输液病人不得收取</t>
    </r>
    <r>
      <rPr>
        <sz val="10"/>
        <rFont val="Times New Roman"/>
        <charset val="0"/>
      </rPr>
      <t>“</t>
    </r>
    <r>
      <rPr>
        <sz val="10"/>
        <rFont val="宋体"/>
        <charset val="134"/>
      </rPr>
      <t>动静脉置管护理</t>
    </r>
    <r>
      <rPr>
        <sz val="10"/>
        <rFont val="Times New Roman"/>
        <charset val="0"/>
      </rPr>
      <t>”</t>
    </r>
    <r>
      <rPr>
        <sz val="10"/>
        <rFont val="宋体"/>
        <charset val="134"/>
      </rPr>
      <t>。</t>
    </r>
  </si>
  <si>
    <t>小儿静脉输液（门诊/不含输液器）</t>
  </si>
  <si>
    <t>小儿静脉输液（住院/不含输液器）</t>
  </si>
  <si>
    <t>静脉高营养治疗</t>
  </si>
  <si>
    <t>指通过静脉途径，供给包括蛋白质、脂肪、碳水化合物等营养元素在内的复合营养液进行的营养治疗，含营养液配置。</t>
  </si>
  <si>
    <t>营养袋</t>
  </si>
  <si>
    <t>天</t>
  </si>
  <si>
    <t>医院直接购进已配置的静脉高营养液成品或输注前打开阻隔层即配伍的静脉高营养液输注只能按静脉输液有关规定收费。6周岁及以下儿童加收10%</t>
  </si>
  <si>
    <t>胃肠高营养治疗</t>
  </si>
  <si>
    <t>指经胃肠置管、腹部造瘘置管，供给包括蛋白质、脂肪、碳水化合物等营养元素在内的复合营养液进行的营养治疗，含营养液配置。</t>
  </si>
  <si>
    <t>胃肠营养输注管路、营养袋</t>
  </si>
  <si>
    <t>静脉切开置管术</t>
  </si>
  <si>
    <t xml:space="preserve"> </t>
  </si>
  <si>
    <t>静脉穿刺置管术</t>
  </si>
  <si>
    <t>静脉置管冲洗</t>
  </si>
  <si>
    <t>含注射器及固定敷贴等材料</t>
  </si>
  <si>
    <t>中心静脉穿刺置管术</t>
  </si>
  <si>
    <t>含麻醉及首次静脉测压</t>
  </si>
  <si>
    <t>深静脉穿刺置管术</t>
  </si>
  <si>
    <t>动脉穿刺置管术</t>
  </si>
  <si>
    <t>抗肿瘤化学药物配置</t>
  </si>
  <si>
    <t>抗肿瘤化学药物配置（≥2种）</t>
  </si>
  <si>
    <t>指在专用配置间配置</t>
  </si>
  <si>
    <t>大清创(缝合)</t>
  </si>
  <si>
    <t>7针及以上,或创面大于50cm2</t>
  </si>
  <si>
    <t>大清创(不缝合)</t>
  </si>
  <si>
    <t>创面大于50cm2</t>
  </si>
  <si>
    <t>中清创(缝合)</t>
  </si>
  <si>
    <t>3-6针,或创面在30-50cm2</t>
  </si>
  <si>
    <t>中清创(不缝合)</t>
  </si>
  <si>
    <t>创面在30-50cm2</t>
  </si>
  <si>
    <t>小清创(缝合)</t>
  </si>
  <si>
    <t>2针及以下,或创面小于30cm2</t>
  </si>
  <si>
    <t>小清创(不缝合)</t>
  </si>
  <si>
    <t>创面小于30cm2</t>
  </si>
  <si>
    <t>换药（空腔状或腔隙内创口）</t>
  </si>
  <si>
    <t>大换药</t>
  </si>
  <si>
    <t>中换药</t>
  </si>
  <si>
    <t>小换药</t>
  </si>
  <si>
    <t>拆线（大）</t>
  </si>
  <si>
    <r>
      <rPr>
        <sz val="10"/>
        <rFont val="宋体"/>
        <charset val="134"/>
      </rPr>
      <t>含换药，指</t>
    </r>
    <r>
      <rPr>
        <sz val="10"/>
        <rFont val="Times New Roman"/>
        <charset val="0"/>
      </rPr>
      <t>7</t>
    </r>
    <r>
      <rPr>
        <sz val="10"/>
        <rFont val="宋体"/>
        <charset val="134"/>
      </rPr>
      <t>针及以上</t>
    </r>
  </si>
  <si>
    <t>拆线（中）</t>
  </si>
  <si>
    <r>
      <rPr>
        <sz val="10"/>
        <rFont val="宋体"/>
        <charset val="134"/>
      </rPr>
      <t>含换药，指</t>
    </r>
    <r>
      <rPr>
        <sz val="10"/>
        <rFont val="Times New Roman"/>
        <charset val="0"/>
      </rPr>
      <t>3-6</t>
    </r>
    <r>
      <rPr>
        <sz val="10"/>
        <rFont val="宋体"/>
        <charset val="134"/>
      </rPr>
      <t>针</t>
    </r>
  </si>
  <si>
    <t>拆线（小）</t>
  </si>
  <si>
    <r>
      <rPr>
        <sz val="10"/>
        <rFont val="宋体"/>
        <charset val="134"/>
      </rPr>
      <t>含换药，指</t>
    </r>
    <r>
      <rPr>
        <sz val="10"/>
        <rFont val="Times New Roman"/>
        <charset val="0"/>
      </rPr>
      <t>2</t>
    </r>
    <r>
      <rPr>
        <sz val="10"/>
        <rFont val="宋体"/>
        <charset val="134"/>
      </rPr>
      <t>针及以下</t>
    </r>
  </si>
  <si>
    <t>鼻饲管置管</t>
  </si>
  <si>
    <t>含抽胃液及注射器</t>
  </si>
  <si>
    <t>一次性鼻饲管</t>
  </si>
  <si>
    <t>胃管置管</t>
  </si>
  <si>
    <t>一次性胃管</t>
  </si>
  <si>
    <t>置管后注食</t>
  </si>
  <si>
    <t>含注射器</t>
  </si>
  <si>
    <t>置管后注药</t>
  </si>
  <si>
    <t>置管后十二指肠灌注</t>
  </si>
  <si>
    <t>胃肠置管减压</t>
  </si>
  <si>
    <t>含插胃管、抽胃液、注射器</t>
  </si>
  <si>
    <t>一次性胃管、一次性减压装置</t>
  </si>
  <si>
    <t>胃肠置管减压(置管次日起)</t>
  </si>
  <si>
    <t>含注射器、一次性减压装置</t>
  </si>
  <si>
    <t>更换胃肠减压装置</t>
  </si>
  <si>
    <t>洗胃</t>
  </si>
  <si>
    <t>含插胃管、抽胃液、冲洗及注射器</t>
  </si>
  <si>
    <t>一般物理降温</t>
  </si>
  <si>
    <t>含酒精擦浴、冰袋、冰帽等方法。含冰费及降温材料等</t>
  </si>
  <si>
    <t>特殊物理降温</t>
  </si>
  <si>
    <t>指使用降温仪、电子冰毯等专用降温设备。含材料</t>
  </si>
  <si>
    <t>小时</t>
  </si>
  <si>
    <t>坐浴</t>
  </si>
  <si>
    <t>冷热湿敷</t>
  </si>
  <si>
    <t>引流管冲洗</t>
  </si>
  <si>
    <t xml:space="preserve">含注射器  </t>
  </si>
  <si>
    <t>引流装置、造瘘管</t>
  </si>
  <si>
    <t>直肠冲洗</t>
  </si>
  <si>
    <t>引流装置</t>
  </si>
  <si>
    <t>窦道瘘管冲洗</t>
  </si>
  <si>
    <t>断指再植肝素冲洗</t>
  </si>
  <si>
    <t>更换造瘘管</t>
  </si>
  <si>
    <t>造瘘管</t>
  </si>
  <si>
    <t>更换引流装置（引流管）</t>
  </si>
  <si>
    <r>
      <rPr>
        <sz val="10"/>
        <rFont val="宋体"/>
        <charset val="134"/>
      </rPr>
      <t>每天最多按</t>
    </r>
    <r>
      <rPr>
        <sz val="10"/>
        <rFont val="Times New Roman"/>
        <charset val="0"/>
      </rPr>
      <t>2</t>
    </r>
    <r>
      <rPr>
        <sz val="10"/>
        <rFont val="宋体"/>
        <charset val="134"/>
      </rPr>
      <t>次计价，6周岁及以下儿童加收10%</t>
    </r>
  </si>
  <si>
    <t>术后引流</t>
  </si>
  <si>
    <t>腔管注药</t>
  </si>
  <si>
    <t>腔管抽胸（腹）水</t>
  </si>
  <si>
    <t>一般灌肠</t>
  </si>
  <si>
    <t>含一次性灌肠器具</t>
  </si>
  <si>
    <t>保留灌肠</t>
  </si>
  <si>
    <t>三通氧气灌肠</t>
  </si>
  <si>
    <t>清洁灌肠</t>
  </si>
  <si>
    <t>指经肛门清洁灌肠。含一次性灌肠器具</t>
  </si>
  <si>
    <t>经口全消化道清洁洗肠不得收费，6周岁及以下儿童加收10%</t>
  </si>
  <si>
    <t>导尿</t>
  </si>
  <si>
    <t xml:space="preserve">指一次性导尿，含石蜡油、注射器、尿管、引流袋等材料；含会阴消毒 </t>
  </si>
  <si>
    <t>气囊导尿管</t>
  </si>
  <si>
    <t>留置导尿</t>
  </si>
  <si>
    <t xml:space="preserve">含会阴消毒 </t>
  </si>
  <si>
    <t>更换引流袋</t>
  </si>
  <si>
    <t xml:space="preserve">指注射器、引流袋等材料；含会阴消毒 </t>
  </si>
  <si>
    <t>肛管排气</t>
  </si>
  <si>
    <t>含肛管、石蜡油等</t>
  </si>
  <si>
    <t>局部扩肛</t>
  </si>
  <si>
    <t>含石蜡油等</t>
  </si>
  <si>
    <t>粪嵌顿手法排除</t>
  </si>
  <si>
    <r>
      <rPr>
        <sz val="10"/>
        <rFont val="Times New Roman"/>
        <charset val="0"/>
      </rPr>
      <t>C</t>
    </r>
    <r>
      <rPr>
        <sz val="10"/>
        <rFont val="宋体"/>
        <charset val="134"/>
      </rPr>
      <t>型臂术中透视</t>
    </r>
  </si>
  <si>
    <t>含透视下定位</t>
  </si>
  <si>
    <r>
      <rPr>
        <sz val="10"/>
        <rFont val="宋体"/>
        <charset val="134"/>
      </rPr>
      <t>每例手术最多按</t>
    </r>
    <r>
      <rPr>
        <sz val="10"/>
        <rFont val="Times New Roman"/>
        <charset val="0"/>
      </rPr>
      <t>5</t>
    </r>
    <r>
      <rPr>
        <sz val="10"/>
        <rFont val="宋体"/>
        <charset val="134"/>
      </rPr>
      <t>次计价</t>
    </r>
  </si>
  <si>
    <t>颌全景摄影</t>
  </si>
  <si>
    <r>
      <rPr>
        <sz val="10"/>
        <rFont val="宋体"/>
        <charset val="134"/>
      </rPr>
      <t>口腔</t>
    </r>
    <r>
      <rPr>
        <sz val="10"/>
        <rFont val="Times New Roman"/>
        <charset val="0"/>
      </rPr>
      <t>X</t>
    </r>
    <r>
      <rPr>
        <sz val="10"/>
        <rFont val="宋体"/>
        <charset val="134"/>
      </rPr>
      <t>线一次成像</t>
    </r>
    <r>
      <rPr>
        <sz val="10"/>
        <rFont val="Times New Roman"/>
        <charset val="0"/>
      </rPr>
      <t>(RVG)</t>
    </r>
  </si>
  <si>
    <r>
      <rPr>
        <sz val="10"/>
        <rFont val="宋体"/>
        <charset val="134"/>
      </rPr>
      <t>乳腺钼靶摄片</t>
    </r>
    <r>
      <rPr>
        <sz val="10"/>
        <rFont val="Times New Roman"/>
        <charset val="0"/>
      </rPr>
      <t>(</t>
    </r>
    <r>
      <rPr>
        <sz val="10"/>
        <rFont val="宋体"/>
        <charset val="134"/>
      </rPr>
      <t>单侧）</t>
    </r>
  </si>
  <si>
    <t>乳腺钼靶摄片（双侧）</t>
  </si>
  <si>
    <t>高频乳腺定向摄影（单侧）</t>
  </si>
  <si>
    <t>高频乳腺定向摄影
（双侧）</t>
  </si>
  <si>
    <r>
      <rPr>
        <sz val="10"/>
        <rFont val="宋体"/>
        <charset val="134"/>
      </rPr>
      <t>数字乳腺钼靶摄片</t>
    </r>
    <r>
      <rPr>
        <sz val="10"/>
        <rFont val="Times New Roman"/>
        <charset val="0"/>
      </rPr>
      <t>(</t>
    </r>
    <r>
      <rPr>
        <sz val="10"/>
        <rFont val="宋体"/>
        <charset val="134"/>
      </rPr>
      <t>单侧）</t>
    </r>
  </si>
  <si>
    <t>数字乳腺钼靶摄片（双侧）</t>
  </si>
  <si>
    <r>
      <rPr>
        <sz val="10"/>
        <rFont val="宋体"/>
        <charset val="134"/>
      </rPr>
      <t>数字化摄影</t>
    </r>
    <r>
      <rPr>
        <sz val="10"/>
        <rFont val="Times New Roman"/>
        <charset val="0"/>
      </rPr>
      <t xml:space="preserve">(CR)                     </t>
    </r>
  </si>
  <si>
    <t>体位</t>
  </si>
  <si>
    <r>
      <rPr>
        <sz val="10"/>
        <rFont val="宋体"/>
        <charset val="134"/>
      </rPr>
      <t>数字化摄影</t>
    </r>
    <r>
      <rPr>
        <sz val="10"/>
        <rFont val="Times New Roman"/>
        <charset val="0"/>
      </rPr>
      <t xml:space="preserve">(DR) </t>
    </r>
  </si>
  <si>
    <r>
      <rPr>
        <sz val="10"/>
        <rFont val="宋体"/>
        <charset val="134"/>
      </rPr>
      <t>非血管介入临床操作数字减影</t>
    </r>
    <r>
      <rPr>
        <sz val="10"/>
        <rFont val="Times New Roman"/>
        <charset val="0"/>
      </rPr>
      <t>(DSA)</t>
    </r>
    <r>
      <rPr>
        <sz val="10"/>
        <rFont val="宋体"/>
        <charset val="134"/>
      </rPr>
      <t>引导</t>
    </r>
  </si>
  <si>
    <r>
      <rPr>
        <sz val="10"/>
        <rFont val="宋体"/>
        <charset val="134"/>
      </rPr>
      <t>数字化</t>
    </r>
    <r>
      <rPr>
        <sz val="10"/>
        <rFont val="Times New Roman"/>
        <charset val="0"/>
      </rPr>
      <t>X</t>
    </r>
    <r>
      <rPr>
        <sz val="10"/>
        <rFont val="宋体"/>
        <charset val="134"/>
      </rPr>
      <t>线机造影加收</t>
    </r>
  </si>
  <si>
    <t>张</t>
  </si>
  <si>
    <t>每人次最多加收36元</t>
  </si>
  <si>
    <t>经内镜下造影加收</t>
  </si>
  <si>
    <t>气脑造影</t>
  </si>
  <si>
    <t>脑室碘水造影</t>
  </si>
  <si>
    <t>脑室造影</t>
  </si>
  <si>
    <r>
      <rPr>
        <sz val="10"/>
        <rFont val="宋体"/>
        <charset val="134"/>
      </rPr>
      <t>脊髓</t>
    </r>
    <r>
      <rPr>
        <sz val="10"/>
        <rFont val="Times New Roman"/>
        <charset val="0"/>
      </rPr>
      <t>(</t>
    </r>
    <r>
      <rPr>
        <sz val="10"/>
        <rFont val="宋体"/>
        <charset val="134"/>
      </rPr>
      <t>椎管</t>
    </r>
    <r>
      <rPr>
        <sz val="10"/>
        <rFont val="Times New Roman"/>
        <charset val="0"/>
      </rPr>
      <t>)</t>
    </r>
    <r>
      <rPr>
        <sz val="10"/>
        <rFont val="宋体"/>
        <charset val="134"/>
      </rPr>
      <t>造影</t>
    </r>
  </si>
  <si>
    <t>椎间盘造影</t>
  </si>
  <si>
    <r>
      <rPr>
        <sz val="10"/>
        <rFont val="宋体"/>
        <charset val="134"/>
      </rPr>
      <t>泪道造影</t>
    </r>
    <r>
      <rPr>
        <sz val="10"/>
        <rFont val="Times New Roman"/>
        <charset val="0"/>
      </rPr>
      <t>(</t>
    </r>
    <r>
      <rPr>
        <sz val="10"/>
        <rFont val="宋体"/>
        <charset val="134"/>
      </rPr>
      <t>双侧</t>
    </r>
    <r>
      <rPr>
        <sz val="10"/>
        <rFont val="Times New Roman"/>
        <charset val="0"/>
      </rPr>
      <t>)</t>
    </r>
  </si>
  <si>
    <t>副鼻窦造影（双侧）</t>
  </si>
  <si>
    <r>
      <rPr>
        <sz val="10"/>
        <rFont val="宋体"/>
        <charset val="134"/>
      </rPr>
      <t>窦道及瘘管造影</t>
    </r>
    <r>
      <rPr>
        <sz val="10"/>
        <rFont val="Times New Roman"/>
        <charset val="0"/>
      </rPr>
      <t>(</t>
    </r>
    <r>
      <rPr>
        <sz val="10"/>
        <rFont val="宋体"/>
        <charset val="134"/>
      </rPr>
      <t>双侧</t>
    </r>
    <r>
      <rPr>
        <sz val="10"/>
        <rFont val="Times New Roman"/>
        <charset val="0"/>
      </rPr>
      <t>)</t>
    </r>
  </si>
  <si>
    <r>
      <rPr>
        <sz val="10"/>
        <rFont val="宋体"/>
        <charset val="134"/>
      </rPr>
      <t>颞下颌关节造影</t>
    </r>
    <r>
      <rPr>
        <sz val="10"/>
        <rFont val="Times New Roman"/>
        <charset val="0"/>
      </rPr>
      <t>(</t>
    </r>
    <r>
      <rPr>
        <sz val="10"/>
        <rFont val="宋体"/>
        <charset val="134"/>
      </rPr>
      <t>单侧</t>
    </r>
    <r>
      <rPr>
        <sz val="10"/>
        <rFont val="Times New Roman"/>
        <charset val="0"/>
      </rPr>
      <t>)</t>
    </r>
  </si>
  <si>
    <t>颞下颌关节造影（双侧）</t>
  </si>
  <si>
    <r>
      <rPr>
        <sz val="10"/>
        <rFont val="宋体"/>
        <charset val="134"/>
      </rPr>
      <t>支气管造影</t>
    </r>
    <r>
      <rPr>
        <sz val="10"/>
        <rFont val="Times New Roman"/>
        <charset val="0"/>
      </rPr>
      <t>(</t>
    </r>
    <r>
      <rPr>
        <sz val="10"/>
        <rFont val="宋体"/>
        <charset val="134"/>
      </rPr>
      <t>单侧</t>
    </r>
    <r>
      <rPr>
        <sz val="10"/>
        <rFont val="Times New Roman"/>
        <charset val="0"/>
      </rPr>
      <t>)</t>
    </r>
  </si>
  <si>
    <t>支气管造影（双侧）</t>
  </si>
  <si>
    <r>
      <rPr>
        <sz val="10"/>
        <rFont val="宋体"/>
        <charset val="134"/>
      </rPr>
      <t>乳腺导管造影（双侧</t>
    </r>
    <r>
      <rPr>
        <sz val="10"/>
        <rFont val="Times New Roman"/>
        <charset val="0"/>
      </rPr>
      <t>)</t>
    </r>
  </si>
  <si>
    <t>唾液腺造影（双侧）</t>
  </si>
  <si>
    <t>腮腺造影（双侧）</t>
  </si>
  <si>
    <t>上消化道造影</t>
  </si>
  <si>
    <t>含食管、胃、十二指肠造影</t>
  </si>
  <si>
    <t>胃肠排空试验</t>
  </si>
  <si>
    <t>指钡餐透视法</t>
  </si>
  <si>
    <t>排粪造影</t>
  </si>
  <si>
    <t>小肠插管造影</t>
  </si>
  <si>
    <t xml:space="preserve">  </t>
  </si>
  <si>
    <t>口服法小肠造影</t>
  </si>
  <si>
    <t>含各组小肠及回盲部造影</t>
  </si>
  <si>
    <t>钡灌肠大肠造影</t>
  </si>
  <si>
    <t>含气钡双重造影</t>
  </si>
  <si>
    <t>结肠造影</t>
  </si>
  <si>
    <t>腹膜后充气造影</t>
  </si>
  <si>
    <t>口服法胆道造影</t>
  </si>
  <si>
    <r>
      <rPr>
        <sz val="10"/>
        <rFont val="Times New Roman"/>
        <charset val="0"/>
      </rPr>
      <t>T</t>
    </r>
    <r>
      <rPr>
        <sz val="10"/>
        <rFont val="宋体"/>
        <charset val="134"/>
      </rPr>
      <t>管造影</t>
    </r>
  </si>
  <si>
    <t>鼻胆管造影</t>
  </si>
  <si>
    <t>静脉胆道造影</t>
  </si>
  <si>
    <r>
      <rPr>
        <sz val="10"/>
        <rFont val="宋体"/>
        <charset val="134"/>
      </rPr>
      <t>经内镜逆行胰胆管造影</t>
    </r>
    <r>
      <rPr>
        <sz val="10"/>
        <rFont val="Times New Roman"/>
        <charset val="0"/>
      </rPr>
      <t>(ERCP)</t>
    </r>
  </si>
  <si>
    <t>含造影用各类导管</t>
  </si>
  <si>
    <r>
      <rPr>
        <sz val="10"/>
        <rFont val="宋体"/>
        <charset val="134"/>
      </rPr>
      <t>经皮经肝胆道造影</t>
    </r>
    <r>
      <rPr>
        <sz val="10"/>
        <rFont val="Times New Roman"/>
        <charset val="0"/>
      </rPr>
      <t>(PTC)</t>
    </r>
  </si>
  <si>
    <t>静脉泌尿系造影</t>
  </si>
  <si>
    <t>肾盂穿刺造影（单侧）</t>
  </si>
  <si>
    <r>
      <rPr>
        <sz val="10"/>
        <rFont val="宋体"/>
        <charset val="134"/>
      </rPr>
      <t>肾盂穿刺造影</t>
    </r>
    <r>
      <rPr>
        <sz val="10"/>
        <rFont val="Times New Roman"/>
        <charset val="0"/>
      </rPr>
      <t>(</t>
    </r>
    <r>
      <rPr>
        <sz val="10"/>
        <rFont val="宋体"/>
        <charset val="134"/>
      </rPr>
      <t>双侧</t>
    </r>
    <r>
      <rPr>
        <sz val="10"/>
        <rFont val="Times New Roman"/>
        <charset val="0"/>
      </rPr>
      <t>)</t>
    </r>
  </si>
  <si>
    <t>膀胱造影</t>
  </si>
  <si>
    <t>阴茎海绵体造影</t>
  </si>
  <si>
    <t>输精管造影（单侧）</t>
  </si>
  <si>
    <t>输精管造影（双侧）</t>
  </si>
  <si>
    <t>精索血管造影（单侧）</t>
  </si>
  <si>
    <t>精索血管造影（双侧）</t>
  </si>
  <si>
    <t>子宫造影</t>
  </si>
  <si>
    <t>子宫输卵管碘油造影（单侧）</t>
  </si>
  <si>
    <t>子宫输卵管碘油造影（双侧）</t>
  </si>
  <si>
    <t>输卵管碘油造影（单侧）</t>
  </si>
  <si>
    <t>输卵管碘油造影（双侧）</t>
  </si>
  <si>
    <t>四肢淋巴管造影</t>
  </si>
  <si>
    <t>单肢</t>
  </si>
  <si>
    <t>四肢血管造影</t>
  </si>
  <si>
    <t>四肢关节造影</t>
  </si>
  <si>
    <t>每关节</t>
  </si>
  <si>
    <t>210200001a</t>
  </si>
  <si>
    <t>磁共振扫描（永磁型）</t>
  </si>
  <si>
    <r>
      <rPr>
        <sz val="10"/>
        <rFont val="宋体"/>
        <charset val="134"/>
      </rPr>
      <t>指永磁型</t>
    </r>
    <r>
      <rPr>
        <sz val="10"/>
        <rFont val="Times New Roman"/>
        <charset val="0"/>
      </rPr>
      <t xml:space="preserve"> </t>
    </r>
    <r>
      <rPr>
        <sz val="10"/>
        <rFont val="宋体"/>
        <charset val="134"/>
      </rPr>
      <t>场强</t>
    </r>
    <r>
      <rPr>
        <sz val="10"/>
        <rFont val="Times New Roman"/>
        <charset val="0"/>
      </rPr>
      <t>0.5T</t>
    </r>
    <r>
      <rPr>
        <sz val="10"/>
        <rFont val="宋体"/>
        <charset val="134"/>
      </rPr>
      <t>及以下</t>
    </r>
  </si>
  <si>
    <t>210200001b</t>
  </si>
  <si>
    <r>
      <rPr>
        <sz val="10"/>
        <rFont val="宋体"/>
        <charset val="134"/>
      </rPr>
      <t>磁共振扫描（超导</t>
    </r>
    <r>
      <rPr>
        <sz val="10"/>
        <rFont val="Times New Roman"/>
        <charset val="0"/>
      </rPr>
      <t>0.5T</t>
    </r>
    <r>
      <rPr>
        <sz val="10"/>
        <rFont val="宋体"/>
        <charset val="134"/>
      </rPr>
      <t>）</t>
    </r>
  </si>
  <si>
    <r>
      <rPr>
        <sz val="10"/>
        <rFont val="宋体"/>
        <charset val="134"/>
      </rPr>
      <t>指超导型</t>
    </r>
    <r>
      <rPr>
        <sz val="10"/>
        <rFont val="Times New Roman"/>
        <charset val="0"/>
      </rPr>
      <t xml:space="preserve"> </t>
    </r>
    <r>
      <rPr>
        <sz val="10"/>
        <rFont val="宋体"/>
        <charset val="134"/>
      </rPr>
      <t>场强</t>
    </r>
    <r>
      <rPr>
        <sz val="10"/>
        <rFont val="Times New Roman"/>
        <charset val="0"/>
      </rPr>
      <t>0.5T</t>
    </r>
  </si>
  <si>
    <t>210200001c</t>
  </si>
  <si>
    <r>
      <rPr>
        <sz val="10"/>
        <rFont val="宋体"/>
        <charset val="134"/>
      </rPr>
      <t>磁共振扫描（超导</t>
    </r>
    <r>
      <rPr>
        <sz val="10"/>
        <rFont val="Times New Roman"/>
        <charset val="0"/>
      </rPr>
      <t>1.0-1.5T</t>
    </r>
    <r>
      <rPr>
        <sz val="10"/>
        <rFont val="宋体"/>
        <charset val="134"/>
      </rPr>
      <t>）</t>
    </r>
  </si>
  <si>
    <r>
      <rPr>
        <sz val="10"/>
        <rFont val="宋体"/>
        <charset val="134"/>
      </rPr>
      <t>指超导型</t>
    </r>
    <r>
      <rPr>
        <sz val="10"/>
        <rFont val="Times New Roman"/>
        <charset val="0"/>
      </rPr>
      <t xml:space="preserve"> </t>
    </r>
    <r>
      <rPr>
        <sz val="10"/>
        <rFont val="宋体"/>
        <charset val="134"/>
      </rPr>
      <t>场强</t>
    </r>
    <r>
      <rPr>
        <sz val="10"/>
        <rFont val="Times New Roman"/>
        <charset val="0"/>
      </rPr>
      <t>1.0-1.5T</t>
    </r>
  </si>
  <si>
    <t>210200001d</t>
  </si>
  <si>
    <r>
      <rPr>
        <sz val="10"/>
        <rFont val="宋体"/>
        <charset val="134"/>
      </rPr>
      <t>磁共振扫描（超导</t>
    </r>
    <r>
      <rPr>
        <sz val="10"/>
        <rFont val="Times New Roman"/>
        <charset val="0"/>
      </rPr>
      <t>3.0T</t>
    </r>
    <r>
      <rPr>
        <sz val="10"/>
        <rFont val="宋体"/>
        <charset val="134"/>
      </rPr>
      <t>及以上）</t>
    </r>
  </si>
  <si>
    <r>
      <rPr>
        <sz val="10"/>
        <rFont val="宋体"/>
        <charset val="134"/>
      </rPr>
      <t>指超导型</t>
    </r>
    <r>
      <rPr>
        <sz val="10"/>
        <rFont val="Times New Roman"/>
        <charset val="0"/>
      </rPr>
      <t xml:space="preserve"> </t>
    </r>
    <r>
      <rPr>
        <sz val="10"/>
        <rFont val="宋体"/>
        <charset val="134"/>
      </rPr>
      <t>场强</t>
    </r>
    <r>
      <rPr>
        <sz val="10"/>
        <rFont val="Times New Roman"/>
        <charset val="0"/>
      </rPr>
      <t>3.0T</t>
    </r>
    <r>
      <rPr>
        <sz val="10"/>
        <rFont val="宋体"/>
        <charset val="134"/>
      </rPr>
      <t>及以上</t>
    </r>
  </si>
  <si>
    <r>
      <rPr>
        <sz val="10"/>
        <rFont val="Times New Roman"/>
        <charset val="0"/>
      </rPr>
      <t>MRI</t>
    </r>
    <r>
      <rPr>
        <sz val="10"/>
        <rFont val="宋体"/>
        <charset val="134"/>
      </rPr>
      <t>扫描增加各项功能加收</t>
    </r>
  </si>
  <si>
    <r>
      <rPr>
        <sz val="10"/>
        <rFont val="宋体"/>
        <charset val="134"/>
      </rPr>
      <t>指增加磁共振脑功能成像、磁共振心脏功能检查、磁共振血管成像</t>
    </r>
    <r>
      <rPr>
        <sz val="10"/>
        <rFont val="Times New Roman"/>
        <charset val="0"/>
      </rPr>
      <t>(MRA)</t>
    </r>
    <r>
      <rPr>
        <sz val="10"/>
        <rFont val="宋体"/>
        <charset val="134"/>
      </rPr>
      <t>、磁共振水成像</t>
    </r>
    <r>
      <rPr>
        <sz val="10"/>
        <rFont val="Times New Roman"/>
        <charset val="0"/>
      </rPr>
      <t>(MRCP</t>
    </r>
    <r>
      <rPr>
        <sz val="10"/>
        <rFont val="宋体"/>
        <charset val="134"/>
      </rPr>
      <t>，</t>
    </r>
    <r>
      <rPr>
        <sz val="10"/>
        <rFont val="Times New Roman"/>
        <charset val="0"/>
      </rPr>
      <t>MRM</t>
    </r>
    <r>
      <rPr>
        <sz val="10"/>
        <rFont val="宋体"/>
        <charset val="134"/>
      </rPr>
      <t>，</t>
    </r>
    <r>
      <rPr>
        <sz val="10"/>
        <rFont val="Times New Roman"/>
        <charset val="0"/>
      </rPr>
      <t>MRU)</t>
    </r>
    <r>
      <rPr>
        <sz val="10"/>
        <rFont val="宋体"/>
        <charset val="134"/>
      </rPr>
      <t>、磁共振波谱分析</t>
    </r>
    <r>
      <rPr>
        <sz val="10"/>
        <rFont val="Times New Roman"/>
        <charset val="0"/>
      </rPr>
      <t>(MRS)</t>
    </r>
    <r>
      <rPr>
        <sz val="10"/>
        <rFont val="宋体"/>
        <charset val="134"/>
      </rPr>
      <t>、磁共振波谱成像</t>
    </r>
    <r>
      <rPr>
        <sz val="10"/>
        <rFont val="Times New Roman"/>
        <charset val="0"/>
      </rPr>
      <t>(MRSI)</t>
    </r>
    <r>
      <rPr>
        <sz val="10"/>
        <rFont val="宋体"/>
        <charset val="134"/>
      </rPr>
      <t>等各项功能，</t>
    </r>
  </si>
  <si>
    <t>项</t>
  </si>
  <si>
    <r>
      <rPr>
        <sz val="10"/>
        <rFont val="宋体"/>
        <charset val="134"/>
      </rPr>
      <t>每人次最多按加收</t>
    </r>
    <r>
      <rPr>
        <sz val="10"/>
        <rFont val="Times New Roman"/>
        <charset val="0"/>
      </rPr>
      <t>2</t>
    </r>
    <r>
      <rPr>
        <sz val="10"/>
        <rFont val="宋体"/>
        <charset val="134"/>
      </rPr>
      <t>项计价</t>
    </r>
  </si>
  <si>
    <r>
      <rPr>
        <sz val="10"/>
        <rFont val="宋体"/>
        <charset val="134"/>
      </rPr>
      <t>临床操作的</t>
    </r>
    <r>
      <rPr>
        <sz val="10"/>
        <rFont val="Times New Roman"/>
        <charset val="0"/>
      </rPr>
      <t>MRI</t>
    </r>
    <r>
      <rPr>
        <sz val="10"/>
        <rFont val="宋体"/>
        <charset val="134"/>
      </rPr>
      <t>引导</t>
    </r>
    <r>
      <rPr>
        <sz val="10"/>
        <rFont val="Times New Roman"/>
        <charset val="0"/>
      </rPr>
      <t>(</t>
    </r>
    <r>
      <rPr>
        <sz val="10"/>
        <rFont val="宋体"/>
        <charset val="134"/>
      </rPr>
      <t>半小时</t>
    </r>
    <r>
      <rPr>
        <sz val="10"/>
        <rFont val="Times New Roman"/>
        <charset val="0"/>
      </rPr>
      <t xml:space="preserve"> )</t>
    </r>
  </si>
  <si>
    <r>
      <rPr>
        <sz val="10"/>
        <rFont val="宋体"/>
        <charset val="134"/>
      </rPr>
      <t>临床操作的</t>
    </r>
    <r>
      <rPr>
        <sz val="10"/>
        <rFont val="Times New Roman"/>
        <charset val="0"/>
      </rPr>
      <t>MRI</t>
    </r>
    <r>
      <rPr>
        <sz val="10"/>
        <rFont val="宋体"/>
        <charset val="134"/>
      </rPr>
      <t>引导（</t>
    </r>
    <r>
      <rPr>
        <sz val="10"/>
        <rFont val="Times New Roman"/>
        <charset val="0"/>
      </rPr>
      <t>1</t>
    </r>
    <r>
      <rPr>
        <sz val="10"/>
        <rFont val="宋体"/>
        <charset val="134"/>
      </rPr>
      <t>小时）</t>
    </r>
  </si>
  <si>
    <r>
      <rPr>
        <sz val="10"/>
        <rFont val="宋体"/>
        <charset val="134"/>
      </rPr>
      <t>临床操作的</t>
    </r>
    <r>
      <rPr>
        <sz val="10"/>
        <rFont val="Times New Roman"/>
        <charset val="0"/>
      </rPr>
      <t>MRI</t>
    </r>
    <r>
      <rPr>
        <sz val="10"/>
        <rFont val="宋体"/>
        <charset val="134"/>
      </rPr>
      <t>引导（</t>
    </r>
    <r>
      <rPr>
        <sz val="10"/>
        <rFont val="Times New Roman"/>
        <charset val="0"/>
      </rPr>
      <t>1.5</t>
    </r>
    <r>
      <rPr>
        <sz val="10"/>
        <rFont val="宋体"/>
        <charset val="134"/>
      </rPr>
      <t>小时及以上）</t>
    </r>
  </si>
  <si>
    <r>
      <rPr>
        <sz val="10"/>
        <rFont val="Times New Roman"/>
        <charset val="0"/>
      </rPr>
      <t>16</t>
    </r>
    <r>
      <rPr>
        <sz val="10"/>
        <rFont val="宋体"/>
        <charset val="134"/>
      </rPr>
      <t>层及以上多排螺旋</t>
    </r>
    <r>
      <rPr>
        <sz val="10"/>
        <rFont val="Times New Roman"/>
        <charset val="0"/>
      </rPr>
      <t>CT</t>
    </r>
    <r>
      <rPr>
        <sz val="10"/>
        <rFont val="宋体"/>
        <charset val="134"/>
      </rPr>
      <t>扫描加收</t>
    </r>
  </si>
  <si>
    <r>
      <rPr>
        <sz val="10"/>
        <rFont val="Times New Roman"/>
        <charset val="0"/>
      </rPr>
      <t>CT</t>
    </r>
    <r>
      <rPr>
        <sz val="10"/>
        <rFont val="宋体"/>
        <charset val="134"/>
      </rPr>
      <t>平扫</t>
    </r>
    <r>
      <rPr>
        <sz val="10"/>
        <rFont val="Times New Roman"/>
        <charset val="0"/>
      </rPr>
      <t>(</t>
    </r>
    <r>
      <rPr>
        <sz val="10"/>
        <rFont val="宋体"/>
        <charset val="134"/>
      </rPr>
      <t>一个部位</t>
    </r>
    <r>
      <rPr>
        <sz val="10"/>
        <rFont val="Times New Roman"/>
        <charset val="0"/>
      </rPr>
      <t>)</t>
    </r>
  </si>
  <si>
    <t>按国家划分的部位计价，未提及的部位不论多少均按一个部位计价</t>
  </si>
  <si>
    <r>
      <rPr>
        <sz val="10"/>
        <rFont val="Times New Roman"/>
        <charset val="0"/>
      </rPr>
      <t>CT</t>
    </r>
    <r>
      <rPr>
        <sz val="10"/>
        <rFont val="宋体"/>
        <charset val="134"/>
      </rPr>
      <t>平扫</t>
    </r>
    <r>
      <rPr>
        <sz val="10"/>
        <rFont val="Times New Roman"/>
        <charset val="0"/>
      </rPr>
      <t>(</t>
    </r>
    <r>
      <rPr>
        <sz val="10"/>
        <rFont val="宋体"/>
        <charset val="134"/>
      </rPr>
      <t>二个部位</t>
    </r>
    <r>
      <rPr>
        <sz val="10"/>
        <rFont val="Times New Roman"/>
        <charset val="0"/>
      </rPr>
      <t>)</t>
    </r>
  </si>
  <si>
    <r>
      <rPr>
        <sz val="10"/>
        <rFont val="Times New Roman"/>
        <charset val="0"/>
      </rPr>
      <t>CT</t>
    </r>
    <r>
      <rPr>
        <sz val="10"/>
        <rFont val="宋体"/>
        <charset val="134"/>
      </rPr>
      <t>平扫</t>
    </r>
    <r>
      <rPr>
        <sz val="10"/>
        <rFont val="Times New Roman"/>
        <charset val="0"/>
      </rPr>
      <t>(</t>
    </r>
    <r>
      <rPr>
        <sz val="10"/>
        <rFont val="宋体"/>
        <charset val="134"/>
      </rPr>
      <t>≥三个部位</t>
    </r>
    <r>
      <rPr>
        <sz val="10"/>
        <rFont val="Times New Roman"/>
        <charset val="0"/>
      </rPr>
      <t>)</t>
    </r>
  </si>
  <si>
    <r>
      <rPr>
        <sz val="10"/>
        <rFont val="Times New Roman"/>
        <charset val="0"/>
      </rPr>
      <t>CT</t>
    </r>
    <r>
      <rPr>
        <sz val="10"/>
        <rFont val="宋体"/>
        <charset val="134"/>
      </rPr>
      <t>平扫同时增强加收</t>
    </r>
  </si>
  <si>
    <r>
      <rPr>
        <sz val="10"/>
        <rFont val="宋体"/>
        <charset val="134"/>
      </rPr>
      <t>螺旋</t>
    </r>
    <r>
      <rPr>
        <sz val="10"/>
        <rFont val="Times New Roman"/>
        <charset val="0"/>
      </rPr>
      <t>CT</t>
    </r>
    <r>
      <rPr>
        <sz val="10"/>
        <rFont val="宋体"/>
        <charset val="134"/>
      </rPr>
      <t>平扫（一个部位）</t>
    </r>
  </si>
  <si>
    <r>
      <rPr>
        <sz val="10"/>
        <rFont val="宋体"/>
        <charset val="134"/>
      </rPr>
      <t>螺旋</t>
    </r>
    <r>
      <rPr>
        <sz val="10"/>
        <rFont val="Times New Roman"/>
        <charset val="0"/>
      </rPr>
      <t>CT</t>
    </r>
    <r>
      <rPr>
        <sz val="10"/>
        <rFont val="宋体"/>
        <charset val="134"/>
      </rPr>
      <t>平扫（二个部位）</t>
    </r>
  </si>
  <si>
    <r>
      <rPr>
        <sz val="10"/>
        <rFont val="宋体"/>
        <charset val="134"/>
      </rPr>
      <t>螺旋</t>
    </r>
    <r>
      <rPr>
        <sz val="10"/>
        <rFont val="Times New Roman"/>
        <charset val="0"/>
      </rPr>
      <t>CT</t>
    </r>
    <r>
      <rPr>
        <sz val="10"/>
        <rFont val="宋体"/>
        <charset val="134"/>
      </rPr>
      <t>平扫（≥三个部位）</t>
    </r>
  </si>
  <si>
    <r>
      <rPr>
        <sz val="10"/>
        <rFont val="宋体"/>
        <charset val="134"/>
      </rPr>
      <t>螺旋</t>
    </r>
    <r>
      <rPr>
        <sz val="10"/>
        <rFont val="Times New Roman"/>
        <charset val="0"/>
      </rPr>
      <t>CT</t>
    </r>
    <r>
      <rPr>
        <sz val="10"/>
        <rFont val="宋体"/>
        <charset val="134"/>
      </rPr>
      <t>平扫同时增强加收</t>
    </r>
  </si>
  <si>
    <r>
      <rPr>
        <sz val="10"/>
        <rFont val="Times New Roman"/>
        <charset val="0"/>
      </rPr>
      <t>CT</t>
    </r>
    <r>
      <rPr>
        <sz val="10"/>
        <rFont val="宋体"/>
        <charset val="134"/>
      </rPr>
      <t>增强扫描</t>
    </r>
    <r>
      <rPr>
        <sz val="10"/>
        <rFont val="Times New Roman"/>
        <charset val="0"/>
      </rPr>
      <t>(</t>
    </r>
    <r>
      <rPr>
        <sz val="10"/>
        <rFont val="宋体"/>
        <charset val="134"/>
      </rPr>
      <t>一个部位</t>
    </r>
    <r>
      <rPr>
        <sz val="10"/>
        <rFont val="Times New Roman"/>
        <charset val="0"/>
      </rPr>
      <t>)</t>
    </r>
  </si>
  <si>
    <r>
      <rPr>
        <sz val="10"/>
        <rFont val="宋体"/>
        <charset val="134"/>
      </rPr>
      <t>含</t>
    </r>
    <r>
      <rPr>
        <sz val="10"/>
        <rFont val="Times New Roman"/>
        <charset val="0"/>
      </rPr>
      <t>X</t>
    </r>
    <r>
      <rPr>
        <sz val="10"/>
        <rFont val="宋体"/>
        <charset val="134"/>
      </rPr>
      <t>线计算机体层</t>
    </r>
    <r>
      <rPr>
        <sz val="10"/>
        <rFont val="Times New Roman"/>
        <charset val="0"/>
      </rPr>
      <t>(CT)</t>
    </r>
    <r>
      <rPr>
        <sz val="10"/>
        <rFont val="宋体"/>
        <charset val="134"/>
      </rPr>
      <t>平扫</t>
    </r>
  </si>
  <si>
    <r>
      <rPr>
        <sz val="10"/>
        <rFont val="Times New Roman"/>
        <charset val="0"/>
      </rPr>
      <t>CT</t>
    </r>
    <r>
      <rPr>
        <sz val="10"/>
        <rFont val="宋体"/>
        <charset val="134"/>
      </rPr>
      <t>增强扫描</t>
    </r>
    <r>
      <rPr>
        <sz val="10"/>
        <rFont val="Times New Roman"/>
        <charset val="0"/>
      </rPr>
      <t>(</t>
    </r>
    <r>
      <rPr>
        <sz val="10"/>
        <rFont val="宋体"/>
        <charset val="134"/>
      </rPr>
      <t>二个部位</t>
    </r>
    <r>
      <rPr>
        <sz val="10"/>
        <rFont val="Times New Roman"/>
        <charset val="0"/>
      </rPr>
      <t>)</t>
    </r>
  </si>
  <si>
    <r>
      <rPr>
        <sz val="10"/>
        <rFont val="Times New Roman"/>
        <charset val="0"/>
      </rPr>
      <t>CT</t>
    </r>
    <r>
      <rPr>
        <sz val="10"/>
        <rFont val="宋体"/>
        <charset val="134"/>
      </rPr>
      <t>增强扫描</t>
    </r>
    <r>
      <rPr>
        <sz val="10"/>
        <rFont val="Times New Roman"/>
        <charset val="0"/>
      </rPr>
      <t>(</t>
    </r>
    <r>
      <rPr>
        <sz val="10"/>
        <rFont val="宋体"/>
        <charset val="134"/>
      </rPr>
      <t>≥三个部位</t>
    </r>
    <r>
      <rPr>
        <sz val="10"/>
        <rFont val="Times New Roman"/>
        <charset val="0"/>
      </rPr>
      <t>)</t>
    </r>
  </si>
  <si>
    <r>
      <rPr>
        <sz val="10"/>
        <rFont val="宋体"/>
        <charset val="134"/>
      </rPr>
      <t>螺旋</t>
    </r>
    <r>
      <rPr>
        <sz val="10"/>
        <rFont val="Times New Roman"/>
        <charset val="0"/>
      </rPr>
      <t>CT</t>
    </r>
    <r>
      <rPr>
        <sz val="10"/>
        <rFont val="宋体"/>
        <charset val="134"/>
      </rPr>
      <t>增强扫描（一个部位）</t>
    </r>
  </si>
  <si>
    <r>
      <rPr>
        <sz val="10"/>
        <rFont val="宋体"/>
        <charset val="134"/>
      </rPr>
      <t>螺旋</t>
    </r>
    <r>
      <rPr>
        <sz val="10"/>
        <rFont val="Times New Roman"/>
        <charset val="0"/>
      </rPr>
      <t>CT</t>
    </r>
    <r>
      <rPr>
        <sz val="10"/>
        <rFont val="宋体"/>
        <charset val="134"/>
      </rPr>
      <t>增强扫描（二个部位）</t>
    </r>
  </si>
  <si>
    <r>
      <rPr>
        <sz val="10"/>
        <rFont val="宋体"/>
        <charset val="134"/>
      </rPr>
      <t>螺旋</t>
    </r>
    <r>
      <rPr>
        <sz val="10"/>
        <rFont val="Times New Roman"/>
        <charset val="0"/>
      </rPr>
      <t>CT</t>
    </r>
    <r>
      <rPr>
        <sz val="10"/>
        <rFont val="宋体"/>
        <charset val="134"/>
      </rPr>
      <t>增强扫描（≥三个部位）</t>
    </r>
  </si>
  <si>
    <r>
      <rPr>
        <sz val="10"/>
        <rFont val="宋体"/>
        <charset val="134"/>
      </rPr>
      <t>脑池</t>
    </r>
    <r>
      <rPr>
        <sz val="10"/>
        <rFont val="Times New Roman"/>
        <charset val="0"/>
      </rPr>
      <t>X</t>
    </r>
    <r>
      <rPr>
        <sz val="10"/>
        <rFont val="宋体"/>
        <charset val="134"/>
      </rPr>
      <t>线计算机体层</t>
    </r>
    <r>
      <rPr>
        <sz val="10"/>
        <rFont val="Times New Roman"/>
        <charset val="0"/>
      </rPr>
      <t>(CT)</t>
    </r>
    <r>
      <rPr>
        <sz val="10"/>
        <rFont val="宋体"/>
        <charset val="134"/>
      </rPr>
      <t>含气造影</t>
    </r>
  </si>
  <si>
    <t>含临床操作</t>
  </si>
  <si>
    <r>
      <rPr>
        <sz val="10"/>
        <rFont val="Times New Roman"/>
        <charset val="0"/>
      </rPr>
      <t>X</t>
    </r>
    <r>
      <rPr>
        <sz val="10"/>
        <rFont val="宋体"/>
        <charset val="134"/>
      </rPr>
      <t>线计算机体层</t>
    </r>
    <r>
      <rPr>
        <sz val="10"/>
        <rFont val="Times New Roman"/>
        <charset val="0"/>
      </rPr>
      <t>(CT)</t>
    </r>
    <r>
      <rPr>
        <sz val="10"/>
        <rFont val="宋体"/>
        <charset val="134"/>
      </rPr>
      <t>特殊三维成像（</t>
    </r>
    <r>
      <rPr>
        <sz val="10"/>
        <rFont val="Times New Roman"/>
        <charset val="0"/>
      </rPr>
      <t>16</t>
    </r>
    <r>
      <rPr>
        <sz val="10"/>
        <rFont val="宋体"/>
        <charset val="134"/>
      </rPr>
      <t>层）</t>
    </r>
  </si>
  <si>
    <t>指16层螺旋CT进行心脏成像、冠状动脉、颅内动脉、颈动脉、肺动脉、主动脉、腹部动脉、门脉系统、盆腔动脉、肢体动脉、肺静脉、下腔静脉与下肢静脉的成像</t>
  </si>
  <si>
    <t>限于三级医院开展,提供给患者的纸质成像照片，规格A3和A4分别按每张15元和10元计价，与胶片不得同时计收</t>
  </si>
  <si>
    <r>
      <rPr>
        <sz val="10"/>
        <rFont val="Times New Roman"/>
        <charset val="0"/>
      </rPr>
      <t>X</t>
    </r>
    <r>
      <rPr>
        <sz val="10"/>
        <rFont val="宋体"/>
        <charset val="134"/>
      </rPr>
      <t>线计算机体层</t>
    </r>
    <r>
      <rPr>
        <sz val="10"/>
        <rFont val="Times New Roman"/>
        <charset val="0"/>
      </rPr>
      <t>(CT)</t>
    </r>
    <r>
      <rPr>
        <sz val="10"/>
        <rFont val="宋体"/>
        <charset val="134"/>
      </rPr>
      <t>特殊三维成像（</t>
    </r>
    <r>
      <rPr>
        <sz val="10"/>
        <rFont val="Times New Roman"/>
        <charset val="0"/>
      </rPr>
      <t>64</t>
    </r>
    <r>
      <rPr>
        <sz val="10"/>
        <rFont val="宋体"/>
        <charset val="134"/>
      </rPr>
      <t>层）</t>
    </r>
  </si>
  <si>
    <t>指64层及以上螺旋CT进行心脏成像、冠状动脉、颅内动脉、颈动脉、肺动脉、主动脉、腹部动脉、门脉系统、盆腔动脉、肢体动脉、肺静脉、下腔静脉与下肢静脉的成像</t>
  </si>
  <si>
    <r>
      <rPr>
        <sz val="10"/>
        <rFont val="宋体"/>
        <charset val="134"/>
      </rPr>
      <t>临床操作的</t>
    </r>
    <r>
      <rPr>
        <sz val="10"/>
        <rFont val="Times New Roman"/>
        <charset val="0"/>
      </rPr>
      <t>CT</t>
    </r>
    <r>
      <rPr>
        <sz val="10"/>
        <rFont val="宋体"/>
        <charset val="134"/>
      </rPr>
      <t>引导</t>
    </r>
    <r>
      <rPr>
        <sz val="10"/>
        <rFont val="Times New Roman"/>
        <charset val="0"/>
      </rPr>
      <t>(</t>
    </r>
    <r>
      <rPr>
        <sz val="10"/>
        <rFont val="宋体"/>
        <charset val="134"/>
      </rPr>
      <t>半小时</t>
    </r>
    <r>
      <rPr>
        <sz val="10"/>
        <rFont val="Times New Roman"/>
        <charset val="0"/>
      </rPr>
      <t xml:space="preserve"> )</t>
    </r>
  </si>
  <si>
    <r>
      <rPr>
        <sz val="10"/>
        <rFont val="宋体"/>
        <charset val="134"/>
      </rPr>
      <t>临床操作的</t>
    </r>
    <r>
      <rPr>
        <sz val="10"/>
        <rFont val="Times New Roman"/>
        <charset val="0"/>
      </rPr>
      <t>CT</t>
    </r>
    <r>
      <rPr>
        <sz val="10"/>
        <rFont val="宋体"/>
        <charset val="134"/>
      </rPr>
      <t>引导（</t>
    </r>
    <r>
      <rPr>
        <sz val="10"/>
        <rFont val="Times New Roman"/>
        <charset val="0"/>
      </rPr>
      <t>1</t>
    </r>
    <r>
      <rPr>
        <sz val="10"/>
        <rFont val="宋体"/>
        <charset val="134"/>
      </rPr>
      <t>小时）</t>
    </r>
  </si>
  <si>
    <r>
      <rPr>
        <sz val="10"/>
        <rFont val="宋体"/>
        <charset val="134"/>
      </rPr>
      <t>临床操作的</t>
    </r>
    <r>
      <rPr>
        <sz val="10"/>
        <rFont val="Times New Roman"/>
        <charset val="0"/>
      </rPr>
      <t>CT</t>
    </r>
    <r>
      <rPr>
        <sz val="10"/>
        <rFont val="宋体"/>
        <charset val="134"/>
      </rPr>
      <t>引导（</t>
    </r>
    <r>
      <rPr>
        <sz val="10"/>
        <rFont val="Times New Roman"/>
        <charset val="0"/>
      </rPr>
      <t>1.5</t>
    </r>
    <r>
      <rPr>
        <sz val="10"/>
        <rFont val="宋体"/>
        <charset val="134"/>
      </rPr>
      <t>小时及以上）</t>
    </r>
  </si>
  <si>
    <r>
      <rPr>
        <sz val="10"/>
        <rFont val="宋体"/>
        <charset val="134"/>
      </rPr>
      <t>临床操作的螺旋</t>
    </r>
    <r>
      <rPr>
        <sz val="10"/>
        <rFont val="Times New Roman"/>
        <charset val="0"/>
      </rPr>
      <t>CT</t>
    </r>
    <r>
      <rPr>
        <sz val="10"/>
        <rFont val="宋体"/>
        <charset val="134"/>
      </rPr>
      <t>引导加收</t>
    </r>
  </si>
  <si>
    <r>
      <rPr>
        <sz val="10"/>
        <rFont val="宋体"/>
        <charset val="134"/>
      </rPr>
      <t>红外热象检查</t>
    </r>
    <r>
      <rPr>
        <sz val="10"/>
        <rFont val="Times New Roman"/>
        <charset val="0"/>
      </rPr>
      <t>(</t>
    </r>
    <r>
      <rPr>
        <sz val="10"/>
        <rFont val="宋体"/>
        <charset val="134"/>
      </rPr>
      <t>一个部位</t>
    </r>
    <r>
      <rPr>
        <sz val="10"/>
        <rFont val="Times New Roman"/>
        <charset val="0"/>
      </rPr>
      <t>)</t>
    </r>
  </si>
  <si>
    <t>红外热象检查（二个部位）</t>
  </si>
  <si>
    <t>红外热象检查（≥三个部位）</t>
  </si>
  <si>
    <r>
      <rPr>
        <sz val="10"/>
        <rFont val="宋体"/>
        <charset val="134"/>
      </rPr>
      <t>远红外热断层检查</t>
    </r>
    <r>
      <rPr>
        <sz val="10"/>
        <rFont val="Times New Roman"/>
        <charset val="0"/>
      </rPr>
      <t>(</t>
    </r>
    <r>
      <rPr>
        <sz val="10"/>
        <rFont val="宋体"/>
        <charset val="134"/>
      </rPr>
      <t>一个部位</t>
    </r>
    <r>
      <rPr>
        <sz val="10"/>
        <rFont val="Times New Roman"/>
        <charset val="0"/>
      </rPr>
      <t>)</t>
    </r>
  </si>
  <si>
    <t>远红外热断层检查（二个部位）</t>
  </si>
  <si>
    <t>远红外热断层检查（≥三个部位）</t>
  </si>
  <si>
    <r>
      <rPr>
        <sz val="10"/>
        <rFont val="宋体"/>
        <charset val="134"/>
      </rPr>
      <t>红外线乳腺检查</t>
    </r>
    <r>
      <rPr>
        <sz val="10"/>
        <rFont val="Times New Roman"/>
        <charset val="0"/>
      </rPr>
      <t>(</t>
    </r>
    <r>
      <rPr>
        <sz val="10"/>
        <rFont val="宋体"/>
        <charset val="134"/>
      </rPr>
      <t>单侧</t>
    </r>
    <r>
      <rPr>
        <sz val="10"/>
        <rFont val="Times New Roman"/>
        <charset val="0"/>
      </rPr>
      <t>)</t>
    </r>
  </si>
  <si>
    <t>红外线乳腺检查（双侧）</t>
  </si>
  <si>
    <r>
      <rPr>
        <sz val="10"/>
        <rFont val="Times New Roman"/>
        <charset val="0"/>
      </rPr>
      <t>B</t>
    </r>
    <r>
      <rPr>
        <sz val="10"/>
        <rFont val="宋体"/>
        <charset val="134"/>
      </rPr>
      <t>超常规检查（≥二个部位）</t>
    </r>
  </si>
  <si>
    <r>
      <rPr>
        <sz val="10"/>
        <rFont val="宋体"/>
        <charset val="134"/>
      </rPr>
      <t>大肠灌肠造影</t>
    </r>
    <r>
      <rPr>
        <sz val="10"/>
        <rFont val="Times New Roman"/>
        <charset val="0"/>
      </rPr>
      <t>B</t>
    </r>
    <r>
      <rPr>
        <sz val="10"/>
        <rFont val="宋体"/>
        <charset val="134"/>
      </rPr>
      <t>超检查</t>
    </r>
  </si>
  <si>
    <t>含大肠及其附属结构</t>
  </si>
  <si>
    <t>输卵管超声造影</t>
  </si>
  <si>
    <t>含临床操作，含宫腔、双输卵管</t>
  </si>
  <si>
    <t>一次性导管</t>
  </si>
  <si>
    <r>
      <rPr>
        <sz val="10"/>
        <rFont val="宋体"/>
        <charset val="134"/>
      </rPr>
      <t>浅表组织器官</t>
    </r>
    <r>
      <rPr>
        <sz val="10"/>
        <rFont val="Times New Roman"/>
        <charset val="0"/>
      </rPr>
      <t>B</t>
    </r>
    <r>
      <rPr>
        <sz val="10"/>
        <rFont val="宋体"/>
        <charset val="134"/>
      </rPr>
      <t>超检查（≥二个部位）</t>
    </r>
  </si>
  <si>
    <r>
      <rPr>
        <sz val="10"/>
        <rFont val="宋体"/>
        <charset val="134"/>
      </rPr>
      <t>床旁</t>
    </r>
    <r>
      <rPr>
        <sz val="10"/>
        <rFont val="Times New Roman"/>
        <charset val="0"/>
      </rPr>
      <t>B</t>
    </r>
    <r>
      <rPr>
        <sz val="10"/>
        <rFont val="宋体"/>
        <charset val="134"/>
      </rPr>
      <t>超检查</t>
    </r>
    <r>
      <rPr>
        <sz val="10"/>
        <rFont val="Times New Roman"/>
        <charset val="0"/>
      </rPr>
      <t>(</t>
    </r>
    <r>
      <rPr>
        <sz val="10"/>
        <rFont val="宋体"/>
        <charset val="134"/>
      </rPr>
      <t>≥二个部位</t>
    </r>
    <r>
      <rPr>
        <sz val="10"/>
        <rFont val="Times New Roman"/>
        <charset val="0"/>
      </rPr>
      <t>)</t>
    </r>
  </si>
  <si>
    <r>
      <rPr>
        <sz val="10"/>
        <rFont val="宋体"/>
        <charset val="134"/>
      </rPr>
      <t>术中</t>
    </r>
    <r>
      <rPr>
        <sz val="10"/>
        <rFont val="Times New Roman"/>
        <charset val="0"/>
      </rPr>
      <t>B</t>
    </r>
    <r>
      <rPr>
        <sz val="10"/>
        <rFont val="宋体"/>
        <charset val="134"/>
      </rPr>
      <t>超检查</t>
    </r>
    <r>
      <rPr>
        <sz val="10"/>
        <rFont val="Times New Roman"/>
        <charset val="0"/>
      </rPr>
      <t>(</t>
    </r>
    <r>
      <rPr>
        <sz val="10"/>
        <rFont val="宋体"/>
        <charset val="134"/>
      </rPr>
      <t>≥二个部位</t>
    </r>
    <r>
      <rPr>
        <sz val="10"/>
        <rFont val="Times New Roman"/>
        <charset val="0"/>
      </rPr>
      <t>)</t>
    </r>
  </si>
  <si>
    <r>
      <rPr>
        <sz val="10"/>
        <rFont val="宋体"/>
        <charset val="134"/>
      </rPr>
      <t>临床操作的</t>
    </r>
    <r>
      <rPr>
        <sz val="10"/>
        <rFont val="Times New Roman"/>
        <charset val="0"/>
      </rPr>
      <t>B</t>
    </r>
    <r>
      <rPr>
        <sz val="10"/>
        <rFont val="宋体"/>
        <charset val="134"/>
      </rPr>
      <t>超引导（</t>
    </r>
    <r>
      <rPr>
        <sz val="10"/>
        <rFont val="Times New Roman"/>
        <charset val="0"/>
      </rPr>
      <t>1</t>
    </r>
    <r>
      <rPr>
        <sz val="10"/>
        <rFont val="宋体"/>
        <charset val="134"/>
      </rPr>
      <t>小时）</t>
    </r>
  </si>
  <si>
    <r>
      <rPr>
        <sz val="10"/>
        <rFont val="宋体"/>
        <charset val="134"/>
      </rPr>
      <t>临床操作的</t>
    </r>
    <r>
      <rPr>
        <sz val="10"/>
        <rFont val="Times New Roman"/>
        <charset val="0"/>
      </rPr>
      <t>B</t>
    </r>
    <r>
      <rPr>
        <sz val="10"/>
        <rFont val="宋体"/>
        <charset val="134"/>
      </rPr>
      <t>超引导（≥</t>
    </r>
    <r>
      <rPr>
        <sz val="10"/>
        <rFont val="Times New Roman"/>
        <charset val="0"/>
      </rPr>
      <t>1.5</t>
    </r>
    <r>
      <rPr>
        <sz val="10"/>
        <rFont val="宋体"/>
        <charset val="134"/>
      </rPr>
      <t>小时）</t>
    </r>
  </si>
  <si>
    <r>
      <rPr>
        <sz val="10"/>
        <rFont val="宋体"/>
        <charset val="134"/>
      </rPr>
      <t>经阴道</t>
    </r>
    <r>
      <rPr>
        <sz val="10"/>
        <rFont val="Times New Roman"/>
        <charset val="0"/>
      </rPr>
      <t>B</t>
    </r>
    <r>
      <rPr>
        <sz val="10"/>
        <rFont val="宋体"/>
        <charset val="134"/>
      </rPr>
      <t>超检查</t>
    </r>
  </si>
  <si>
    <r>
      <rPr>
        <sz val="10"/>
        <rFont val="宋体"/>
        <charset val="134"/>
      </rPr>
      <t>经直肠</t>
    </r>
    <r>
      <rPr>
        <sz val="10"/>
        <rFont val="Times New Roman"/>
        <charset val="0"/>
      </rPr>
      <t>B</t>
    </r>
    <r>
      <rPr>
        <sz val="10"/>
        <rFont val="宋体"/>
        <charset val="134"/>
      </rPr>
      <t>超检查</t>
    </r>
  </si>
  <si>
    <r>
      <rPr>
        <sz val="10"/>
        <rFont val="宋体"/>
        <charset val="134"/>
      </rPr>
      <t>临床操作的腔内</t>
    </r>
    <r>
      <rPr>
        <sz val="10"/>
        <rFont val="Times New Roman"/>
        <charset val="0"/>
      </rPr>
      <t>B</t>
    </r>
    <r>
      <rPr>
        <sz val="10"/>
        <rFont val="宋体"/>
        <charset val="134"/>
      </rPr>
      <t>超引导</t>
    </r>
    <r>
      <rPr>
        <sz val="10"/>
        <rFont val="Times New Roman"/>
        <charset val="0"/>
      </rPr>
      <t>(</t>
    </r>
    <r>
      <rPr>
        <sz val="10"/>
        <rFont val="宋体"/>
        <charset val="134"/>
      </rPr>
      <t>半小时</t>
    </r>
    <r>
      <rPr>
        <sz val="10"/>
        <rFont val="Times New Roman"/>
        <charset val="0"/>
      </rPr>
      <t>)</t>
    </r>
  </si>
  <si>
    <r>
      <rPr>
        <sz val="10"/>
        <rFont val="宋体"/>
        <charset val="134"/>
      </rPr>
      <t>临床操作的腔内</t>
    </r>
    <r>
      <rPr>
        <sz val="10"/>
        <rFont val="Times New Roman"/>
        <charset val="0"/>
      </rPr>
      <t>B</t>
    </r>
    <r>
      <rPr>
        <sz val="10"/>
        <rFont val="宋体"/>
        <charset val="134"/>
      </rPr>
      <t>超引导</t>
    </r>
    <r>
      <rPr>
        <sz val="10"/>
        <rFont val="Times New Roman"/>
        <charset val="0"/>
      </rPr>
      <t>(1</t>
    </r>
    <r>
      <rPr>
        <sz val="10"/>
        <rFont val="宋体"/>
        <charset val="134"/>
      </rPr>
      <t>小时</t>
    </r>
    <r>
      <rPr>
        <sz val="10"/>
        <rFont val="Times New Roman"/>
        <charset val="0"/>
      </rPr>
      <t>)</t>
    </r>
  </si>
  <si>
    <r>
      <rPr>
        <sz val="10"/>
        <rFont val="宋体"/>
        <charset val="134"/>
      </rPr>
      <t>临床操作的腔内</t>
    </r>
    <r>
      <rPr>
        <sz val="10"/>
        <rFont val="Times New Roman"/>
        <charset val="0"/>
      </rPr>
      <t>B</t>
    </r>
    <r>
      <rPr>
        <sz val="10"/>
        <rFont val="宋体"/>
        <charset val="134"/>
      </rPr>
      <t>超引导（</t>
    </r>
    <r>
      <rPr>
        <sz val="10"/>
        <rFont val="Times New Roman"/>
        <charset val="0"/>
      </rPr>
      <t>1.5</t>
    </r>
    <r>
      <rPr>
        <sz val="10"/>
        <rFont val="宋体"/>
        <charset val="134"/>
      </rPr>
      <t>小时及以上）</t>
    </r>
  </si>
  <si>
    <t>胃充盈及排空功能检查</t>
  </si>
  <si>
    <t>指造影法</t>
  </si>
  <si>
    <t>小肠充盈及排空功能检查</t>
  </si>
  <si>
    <t>胆囊和胆道收缩功能检查</t>
  </si>
  <si>
    <t>膀胱残余尿量测定</t>
  </si>
  <si>
    <r>
      <rPr>
        <sz val="10"/>
        <rFont val="宋体"/>
        <charset val="134"/>
      </rPr>
      <t>彩超常规检查</t>
    </r>
    <r>
      <rPr>
        <sz val="10"/>
        <rFont val="Times New Roman"/>
        <charset val="0"/>
      </rPr>
      <t>(</t>
    </r>
    <r>
      <rPr>
        <sz val="10"/>
        <rFont val="宋体"/>
        <charset val="134"/>
      </rPr>
      <t>一个部位</t>
    </r>
    <r>
      <rPr>
        <sz val="10"/>
        <rFont val="Times New Roman"/>
        <charset val="0"/>
      </rPr>
      <t>)</t>
    </r>
  </si>
  <si>
    <t>说明：除肿瘤病人外，每人次最多按2个部位计价；计价部位分为：胸部(含肺、胸腔、纵隔)、腹部(含肝、胆、胰、脾、双肾)、胃肠道、泌尿系(含双肾、输尿管、膀胱、前列腺)、妇科(含子宫、附件、膀胱及周围组织)、产科(含胎儿、宫腔，每增加一个胎儿加收20%）、男性生殖系统（含睾丸、附睾、输精管、精索、前列腺）。</t>
  </si>
  <si>
    <r>
      <rPr>
        <sz val="10"/>
        <rFont val="宋体"/>
        <charset val="134"/>
      </rPr>
      <t>彩超常规检查</t>
    </r>
    <r>
      <rPr>
        <sz val="10"/>
        <rFont val="Times New Roman"/>
        <charset val="0"/>
      </rPr>
      <t>(</t>
    </r>
    <r>
      <rPr>
        <sz val="10"/>
        <rFont val="宋体"/>
        <charset val="134"/>
      </rPr>
      <t>≥二个部位</t>
    </r>
    <r>
      <rPr>
        <sz val="10"/>
        <rFont val="Times New Roman"/>
        <charset val="0"/>
      </rPr>
      <t xml:space="preserve">) </t>
    </r>
  </si>
  <si>
    <r>
      <rPr>
        <sz val="10"/>
        <rFont val="宋体"/>
        <charset val="134"/>
      </rPr>
      <t>浅表器官彩超检查</t>
    </r>
    <r>
      <rPr>
        <sz val="10"/>
        <rFont val="Times New Roman"/>
        <charset val="0"/>
      </rPr>
      <t>(</t>
    </r>
    <r>
      <rPr>
        <sz val="10"/>
        <rFont val="宋体"/>
        <charset val="134"/>
      </rPr>
      <t>一个部位</t>
    </r>
    <r>
      <rPr>
        <sz val="10"/>
        <rFont val="Times New Roman"/>
        <charset val="0"/>
      </rPr>
      <t>)</t>
    </r>
  </si>
  <si>
    <t>说明：除肿瘤病人外，每人次最多按2个部位计价；计价部位分为1．双眼及附属器；2．双涎腺及颈部淋巴结；3．甲状腺及颈部淋巴结；4．乳腺及其引流区淋巴结；5．上肢或下肢软组织；6．颅腔；7．体表包块； 8．关节</t>
  </si>
  <si>
    <r>
      <rPr>
        <sz val="10"/>
        <rFont val="宋体"/>
        <charset val="134"/>
      </rPr>
      <t>浅表器官彩超检查</t>
    </r>
    <r>
      <rPr>
        <sz val="10"/>
        <rFont val="Times New Roman"/>
        <charset val="0"/>
      </rPr>
      <t>(</t>
    </r>
    <r>
      <rPr>
        <sz val="10"/>
        <rFont val="宋体"/>
        <charset val="134"/>
      </rPr>
      <t>≥二个部位</t>
    </r>
    <r>
      <rPr>
        <sz val="10"/>
        <rFont val="Times New Roman"/>
        <charset val="0"/>
      </rPr>
      <t>)</t>
    </r>
  </si>
  <si>
    <t>颅内段血管彩色多普勒超声</t>
  </si>
  <si>
    <t>球后全部血管彩色多普勒超声</t>
  </si>
  <si>
    <t>颈部血管彩色多普勒超声</t>
  </si>
  <si>
    <t>门静脉系彩色多普勒超声</t>
  </si>
  <si>
    <t>腹部大血管彩色多普勒超声</t>
  </si>
  <si>
    <t>四肢血管彩色多普勒超声</t>
  </si>
  <si>
    <t>每肢</t>
  </si>
  <si>
    <t>双肾及肾血管彩色多普勒超声</t>
  </si>
  <si>
    <r>
      <rPr>
        <sz val="10"/>
        <rFont val="宋体"/>
        <charset val="134"/>
      </rPr>
      <t>左肾静脉</t>
    </r>
    <r>
      <rPr>
        <sz val="10"/>
        <rFont val="Times New Roman"/>
        <charset val="0"/>
      </rPr>
      <t>“</t>
    </r>
    <r>
      <rPr>
        <sz val="10"/>
        <rFont val="宋体"/>
        <charset val="134"/>
      </rPr>
      <t>胡桃夹</t>
    </r>
    <r>
      <rPr>
        <sz val="10"/>
        <rFont val="Times New Roman"/>
        <charset val="0"/>
      </rPr>
      <t>”</t>
    </r>
    <r>
      <rPr>
        <sz val="10"/>
        <rFont val="宋体"/>
        <charset val="134"/>
      </rPr>
      <t>综合征检查</t>
    </r>
  </si>
  <si>
    <t>药物血管功能试验</t>
  </si>
  <si>
    <t>指用于阳痿测定</t>
  </si>
  <si>
    <t>脏器声学造影</t>
  </si>
  <si>
    <t>肿瘤声学造影</t>
  </si>
  <si>
    <t>多普勒组织声向图</t>
  </si>
  <si>
    <t>腔内彩色多普勒超声检查</t>
  </si>
  <si>
    <t>经阴道彩色多普勒超声检查</t>
  </si>
  <si>
    <t>经直肠彩色多普勒超声检查</t>
  </si>
  <si>
    <r>
      <rPr>
        <sz val="10"/>
        <rFont val="宋体"/>
        <charset val="134"/>
      </rPr>
      <t>临床操作的彩色多普勒超声引导</t>
    </r>
    <r>
      <rPr>
        <sz val="10"/>
        <rFont val="Times New Roman"/>
        <charset val="0"/>
      </rPr>
      <t>(</t>
    </r>
    <r>
      <rPr>
        <sz val="10"/>
        <rFont val="宋体"/>
        <charset val="134"/>
      </rPr>
      <t>半小时</t>
    </r>
    <r>
      <rPr>
        <sz val="10"/>
        <rFont val="Times New Roman"/>
        <charset val="0"/>
      </rPr>
      <t>)</t>
    </r>
  </si>
  <si>
    <r>
      <rPr>
        <sz val="10"/>
        <rFont val="宋体"/>
        <charset val="134"/>
      </rPr>
      <t>临床操作的彩色多普勒超声引导</t>
    </r>
    <r>
      <rPr>
        <sz val="10"/>
        <rFont val="Times New Roman"/>
        <charset val="0"/>
      </rPr>
      <t>(1</t>
    </r>
    <r>
      <rPr>
        <sz val="10"/>
        <rFont val="宋体"/>
        <charset val="134"/>
      </rPr>
      <t>小时</t>
    </r>
    <r>
      <rPr>
        <sz val="10"/>
        <rFont val="Times New Roman"/>
        <charset val="0"/>
      </rPr>
      <t>)</t>
    </r>
  </si>
  <si>
    <r>
      <rPr>
        <sz val="10"/>
        <rFont val="宋体"/>
        <charset val="134"/>
      </rPr>
      <t>临床操作的彩色多普勒超声引导（</t>
    </r>
    <r>
      <rPr>
        <sz val="10"/>
        <rFont val="Times New Roman"/>
        <charset val="0"/>
      </rPr>
      <t>1.5</t>
    </r>
    <r>
      <rPr>
        <sz val="10"/>
        <rFont val="宋体"/>
        <charset val="134"/>
      </rPr>
      <t>小时及以上）</t>
    </r>
  </si>
  <si>
    <t>其他血管彩色多普勒超声检查</t>
  </si>
  <si>
    <t>胎儿系统彩色多普勒超声检查</t>
  </si>
  <si>
    <t>含胎儿生长发育测量、胎儿宫内情况评估、中枢神经系统、消化系统、泌尿系统、肢体骨骼系统、胸腔情况、腹腔腹壁情况和颜面部</t>
  </si>
  <si>
    <r>
      <rPr>
        <sz val="10"/>
        <rFont val="宋体"/>
        <charset val="134"/>
      </rPr>
      <t>限于羊水指数＞</t>
    </r>
    <r>
      <rPr>
        <sz val="10"/>
        <rFont val="Times New Roman"/>
        <charset val="0"/>
      </rPr>
      <t>18cm</t>
    </r>
    <r>
      <rPr>
        <sz val="10"/>
        <rFont val="宋体"/>
        <charset val="134"/>
      </rPr>
      <t>或＜</t>
    </r>
    <r>
      <rPr>
        <sz val="10"/>
        <rFont val="Times New Roman"/>
        <charset val="0"/>
      </rPr>
      <t>8cm</t>
    </r>
    <r>
      <rPr>
        <sz val="10"/>
        <rFont val="宋体"/>
        <charset val="134"/>
      </rPr>
      <t>者；胎儿形态学异常或者血筛查</t>
    </r>
    <r>
      <rPr>
        <sz val="10"/>
        <rFont val="Times New Roman"/>
        <charset val="0"/>
      </rPr>
      <t>NTD</t>
    </r>
    <r>
      <rPr>
        <sz val="10"/>
        <rFont val="宋体"/>
        <charset val="134"/>
      </rPr>
      <t>阳性、</t>
    </r>
    <r>
      <rPr>
        <sz val="10"/>
        <rFont val="Times New Roman"/>
        <charset val="0"/>
      </rPr>
      <t>21</t>
    </r>
    <r>
      <rPr>
        <sz val="10"/>
        <rFont val="宋体"/>
        <charset val="134"/>
      </rPr>
      <t>三体风险≥</t>
    </r>
    <r>
      <rPr>
        <sz val="10"/>
        <rFont val="Times New Roman"/>
        <charset val="0"/>
      </rPr>
      <t>1/270</t>
    </r>
    <r>
      <rPr>
        <sz val="10"/>
        <rFont val="宋体"/>
        <charset val="134"/>
      </rPr>
      <t>、</t>
    </r>
    <r>
      <rPr>
        <sz val="10"/>
        <rFont val="Times New Roman"/>
        <charset val="0"/>
      </rPr>
      <t>18</t>
    </r>
    <r>
      <rPr>
        <sz val="10"/>
        <rFont val="宋体"/>
        <charset val="134"/>
      </rPr>
      <t>三体风险≥</t>
    </r>
    <r>
      <rPr>
        <sz val="10"/>
        <rFont val="Times New Roman"/>
        <charset val="0"/>
      </rPr>
      <t>1/350</t>
    </r>
    <r>
      <rPr>
        <sz val="10"/>
        <rFont val="宋体"/>
        <charset val="134"/>
      </rPr>
      <t>者。</t>
    </r>
    <r>
      <rPr>
        <sz val="10"/>
        <rFont val="Times New Roman"/>
        <charset val="0"/>
      </rPr>
      <t xml:space="preserve">                        </t>
    </r>
    <r>
      <rPr>
        <sz val="10"/>
        <rFont val="宋体"/>
        <charset val="134"/>
      </rPr>
      <t>限卫生厅批准可以开展该项目的医院</t>
    </r>
    <r>
      <rPr>
        <sz val="10"/>
        <rFont val="Times New Roman"/>
        <charset val="0"/>
      </rPr>
      <t xml:space="preserve">                           </t>
    </r>
  </si>
  <si>
    <r>
      <rPr>
        <sz val="10"/>
        <rFont val="宋体"/>
        <charset val="134"/>
      </rPr>
      <t>颅内多普勒血流图</t>
    </r>
    <r>
      <rPr>
        <sz val="10"/>
        <rFont val="Times New Roman"/>
        <charset val="0"/>
      </rPr>
      <t>(TCD)</t>
    </r>
  </si>
  <si>
    <t>四肢多普勒血流图</t>
  </si>
  <si>
    <t>脏器灰阶立体成像</t>
  </si>
  <si>
    <t>超声弹性成像</t>
  </si>
  <si>
    <t>能量图血流立体成像</t>
  </si>
  <si>
    <t>普通二维超声心动图</t>
  </si>
  <si>
    <t>指黑白超声仪检查；含心房、心室、心瓣膜、大动脉等超声检查</t>
  </si>
  <si>
    <r>
      <rPr>
        <sz val="10"/>
        <rFont val="宋体"/>
        <charset val="134"/>
      </rPr>
      <t>床旁超声心动图</t>
    </r>
    <r>
      <rPr>
        <sz val="10"/>
        <rFont val="Times New Roman"/>
        <charset val="0"/>
      </rPr>
      <t>(0.5</t>
    </r>
    <r>
      <rPr>
        <sz val="10"/>
        <rFont val="宋体"/>
        <charset val="134"/>
      </rPr>
      <t>小时</t>
    </r>
    <r>
      <rPr>
        <sz val="10"/>
        <rFont val="Times New Roman"/>
        <charset val="0"/>
      </rPr>
      <t>)</t>
    </r>
  </si>
  <si>
    <t>含心房、心室、心瓣膜、大动脉等超声检查</t>
  </si>
  <si>
    <r>
      <rPr>
        <sz val="10"/>
        <rFont val="宋体"/>
        <charset val="134"/>
      </rPr>
      <t>床旁超声心动图</t>
    </r>
    <r>
      <rPr>
        <sz val="10"/>
        <rFont val="Times New Roman"/>
        <charset val="0"/>
      </rPr>
      <t>(1</t>
    </r>
    <r>
      <rPr>
        <sz val="10"/>
        <rFont val="宋体"/>
        <charset val="134"/>
      </rPr>
      <t>小时</t>
    </r>
    <r>
      <rPr>
        <sz val="10"/>
        <rFont val="Times New Roman"/>
        <charset val="0"/>
      </rPr>
      <t>)</t>
    </r>
  </si>
  <si>
    <r>
      <rPr>
        <sz val="10"/>
        <rFont val="宋体"/>
        <charset val="134"/>
      </rPr>
      <t>床旁超声心动图</t>
    </r>
    <r>
      <rPr>
        <sz val="10"/>
        <rFont val="Times New Roman"/>
        <charset val="0"/>
      </rPr>
      <t>(1.5</t>
    </r>
    <r>
      <rPr>
        <sz val="10"/>
        <rFont val="宋体"/>
        <charset val="134"/>
      </rPr>
      <t>小时及以上</t>
    </r>
    <r>
      <rPr>
        <sz val="10"/>
        <rFont val="Times New Roman"/>
        <charset val="0"/>
      </rPr>
      <t>)</t>
    </r>
  </si>
  <si>
    <r>
      <rPr>
        <sz val="10"/>
        <rFont val="宋体"/>
        <charset val="134"/>
      </rPr>
      <t>术中超声心动图</t>
    </r>
    <r>
      <rPr>
        <sz val="10"/>
        <rFont val="Times New Roman"/>
        <charset val="0"/>
      </rPr>
      <t>(0.5</t>
    </r>
    <r>
      <rPr>
        <sz val="10"/>
        <rFont val="宋体"/>
        <charset val="134"/>
      </rPr>
      <t>小时</t>
    </r>
    <r>
      <rPr>
        <sz val="10"/>
        <rFont val="Times New Roman"/>
        <charset val="0"/>
      </rPr>
      <t>)</t>
    </r>
  </si>
  <si>
    <r>
      <rPr>
        <sz val="10"/>
        <rFont val="宋体"/>
        <charset val="134"/>
      </rPr>
      <t>术中超声心动图</t>
    </r>
    <r>
      <rPr>
        <sz val="10"/>
        <rFont val="Times New Roman"/>
        <charset val="0"/>
      </rPr>
      <t>(1</t>
    </r>
    <r>
      <rPr>
        <sz val="10"/>
        <rFont val="宋体"/>
        <charset val="134"/>
      </rPr>
      <t>小时</t>
    </r>
    <r>
      <rPr>
        <sz val="10"/>
        <rFont val="Times New Roman"/>
        <charset val="0"/>
      </rPr>
      <t>)</t>
    </r>
  </si>
  <si>
    <r>
      <rPr>
        <sz val="10"/>
        <rFont val="宋体"/>
        <charset val="134"/>
      </rPr>
      <t>术中超声心动图（</t>
    </r>
    <r>
      <rPr>
        <sz val="10"/>
        <rFont val="Times New Roman"/>
        <charset val="0"/>
      </rPr>
      <t>1.5</t>
    </r>
    <r>
      <rPr>
        <sz val="10"/>
        <rFont val="宋体"/>
        <charset val="134"/>
      </rPr>
      <t>小时及以上）</t>
    </r>
  </si>
  <si>
    <t>心脏彩色多普勒超声</t>
  </si>
  <si>
    <t>含各心腔及大血管血流显像</t>
  </si>
  <si>
    <t>常规经食管超声心动图</t>
  </si>
  <si>
    <t>含心房、心室、心瓣膜、大动脉等结构及血流显像</t>
  </si>
  <si>
    <t>术中经食管超声心动图</t>
  </si>
  <si>
    <t>含术前检查或术后疗效观察</t>
  </si>
  <si>
    <t>半小时</t>
  </si>
  <si>
    <r>
      <rPr>
        <sz val="10"/>
        <rFont val="宋体"/>
        <charset val="134"/>
      </rPr>
      <t>介入治疗的超声心动图监视加收</t>
    </r>
    <r>
      <rPr>
        <sz val="10"/>
        <rFont val="Times New Roman"/>
        <charset val="0"/>
      </rPr>
      <t>(0.5</t>
    </r>
    <r>
      <rPr>
        <sz val="10"/>
        <rFont val="宋体"/>
        <charset val="134"/>
      </rPr>
      <t>小时</t>
    </r>
    <r>
      <rPr>
        <sz val="10"/>
        <rFont val="Times New Roman"/>
        <charset val="0"/>
      </rPr>
      <t>)</t>
    </r>
  </si>
  <si>
    <r>
      <rPr>
        <sz val="10"/>
        <rFont val="宋体"/>
        <charset val="134"/>
      </rPr>
      <t>介入治疗的超声心动图监视加收</t>
    </r>
    <r>
      <rPr>
        <sz val="10"/>
        <rFont val="Times New Roman"/>
        <charset val="0"/>
      </rPr>
      <t>(1</t>
    </r>
    <r>
      <rPr>
        <sz val="10"/>
        <rFont val="宋体"/>
        <charset val="134"/>
      </rPr>
      <t>小时</t>
    </r>
    <r>
      <rPr>
        <sz val="10"/>
        <rFont val="Times New Roman"/>
        <charset val="0"/>
      </rPr>
      <t>)</t>
    </r>
  </si>
  <si>
    <r>
      <rPr>
        <sz val="10"/>
        <rFont val="宋体"/>
        <charset val="134"/>
      </rPr>
      <t>介入治疗的超声心动图监视加收</t>
    </r>
    <r>
      <rPr>
        <sz val="10"/>
        <rFont val="Times New Roman"/>
        <charset val="0"/>
      </rPr>
      <t>(1.5</t>
    </r>
    <r>
      <rPr>
        <sz val="10"/>
        <rFont val="宋体"/>
        <charset val="134"/>
      </rPr>
      <t>小时</t>
    </r>
    <r>
      <rPr>
        <sz val="10"/>
        <rFont val="Times New Roman"/>
        <charset val="0"/>
      </rPr>
      <t>)</t>
    </r>
  </si>
  <si>
    <r>
      <rPr>
        <sz val="10"/>
        <rFont val="宋体"/>
        <charset val="134"/>
      </rPr>
      <t>介入治疗的超声心动图监视加收</t>
    </r>
    <r>
      <rPr>
        <sz val="10"/>
        <rFont val="Times New Roman"/>
        <charset val="0"/>
      </rPr>
      <t>(</t>
    </r>
    <r>
      <rPr>
        <sz val="10"/>
        <rFont val="宋体"/>
        <charset val="134"/>
      </rPr>
      <t>≥</t>
    </r>
    <r>
      <rPr>
        <sz val="10"/>
        <rFont val="Times New Roman"/>
        <charset val="0"/>
      </rPr>
      <t>2</t>
    </r>
    <r>
      <rPr>
        <sz val="10"/>
        <rFont val="宋体"/>
        <charset val="134"/>
      </rPr>
      <t>小时</t>
    </r>
    <r>
      <rPr>
        <sz val="10"/>
        <rFont val="Times New Roman"/>
        <charset val="0"/>
      </rPr>
      <t>)</t>
    </r>
  </si>
  <si>
    <t>右心声学造影</t>
  </si>
  <si>
    <t>指普通二维心脏超声检查；含心腔充盈状态、分流方向、分流量与返流量等检查</t>
  </si>
  <si>
    <t>负荷超声心动图</t>
  </si>
  <si>
    <t>指药物注射或运动试验的心脏超声检查；不含心电监测</t>
  </si>
  <si>
    <t>左心功能测定</t>
  </si>
  <si>
    <r>
      <rPr>
        <sz val="10"/>
        <rFont val="宋体"/>
        <charset val="134"/>
      </rPr>
      <t>指普通心脏超声检查或彩色多普勒超声检查；含心室舒张容量</t>
    </r>
    <r>
      <rPr>
        <sz val="10"/>
        <rFont val="Times New Roman"/>
        <charset val="0"/>
      </rPr>
      <t>(EDV)</t>
    </r>
    <r>
      <rPr>
        <sz val="10"/>
        <rFont val="宋体"/>
        <charset val="134"/>
      </rPr>
      <t>、射血分数</t>
    </r>
    <r>
      <rPr>
        <sz val="10"/>
        <rFont val="Times New Roman"/>
        <charset val="0"/>
      </rPr>
      <t>(EF)</t>
    </r>
    <r>
      <rPr>
        <sz val="10"/>
        <rFont val="宋体"/>
        <charset val="134"/>
      </rPr>
      <t>、短轴缩短率</t>
    </r>
    <r>
      <rPr>
        <sz val="10"/>
        <rFont val="Times New Roman"/>
        <charset val="0"/>
      </rPr>
      <t>(FS)</t>
    </r>
    <r>
      <rPr>
        <sz val="10"/>
        <rFont val="宋体"/>
        <charset val="134"/>
      </rPr>
      <t>、每搏输出量</t>
    </r>
    <r>
      <rPr>
        <sz val="10"/>
        <rFont val="Times New Roman"/>
        <charset val="0"/>
      </rPr>
      <t>(SV)</t>
    </r>
    <r>
      <rPr>
        <sz val="10"/>
        <rFont val="宋体"/>
        <charset val="134"/>
      </rPr>
      <t>、每分输出量</t>
    </r>
    <r>
      <rPr>
        <sz val="10"/>
        <rFont val="Times New Roman"/>
        <charset val="0"/>
      </rPr>
      <t>(CO)</t>
    </r>
    <r>
      <rPr>
        <sz val="10"/>
        <rFont val="宋体"/>
        <charset val="134"/>
      </rPr>
      <t>、心脏指数</t>
    </r>
    <r>
      <rPr>
        <sz val="10"/>
        <rFont val="Times New Roman"/>
        <charset val="0"/>
      </rPr>
      <t>(CI)</t>
    </r>
    <r>
      <rPr>
        <sz val="10"/>
        <rFont val="宋体"/>
        <charset val="134"/>
      </rPr>
      <t>等</t>
    </r>
  </si>
  <si>
    <t>尿胰蛋白酶原-2检测</t>
  </si>
  <si>
    <t>适用于急性胰腺炎快速诊断</t>
  </si>
  <si>
    <t>胸腹水细胞染色体检查</t>
  </si>
  <si>
    <r>
      <rPr>
        <sz val="10"/>
        <rFont val="宋体"/>
        <charset val="134"/>
      </rPr>
      <t>胸腹水细胞</t>
    </r>
    <r>
      <rPr>
        <sz val="10"/>
        <rFont val="Times New Roman"/>
        <charset val="0"/>
      </rPr>
      <t>AgNOR</t>
    </r>
    <r>
      <rPr>
        <sz val="10"/>
        <rFont val="宋体"/>
        <charset val="134"/>
      </rPr>
      <t>检查</t>
    </r>
  </si>
  <si>
    <t>精液检查</t>
  </si>
  <si>
    <t>含外观、量、液化程度、精子存活率、活动力、计数和形态</t>
  </si>
  <si>
    <t>精子顶体酶活性定量测定</t>
  </si>
  <si>
    <t>精浆弹性硬蛋白酶定量测定</t>
  </si>
  <si>
    <r>
      <rPr>
        <sz val="10"/>
        <rFont val="宋体"/>
        <charset val="134"/>
      </rPr>
      <t>精浆（全精）乳酸脱氢酶</t>
    </r>
    <r>
      <rPr>
        <sz val="10"/>
        <rFont val="Times New Roman"/>
        <charset val="0"/>
      </rPr>
      <t>X</t>
    </r>
    <r>
      <rPr>
        <sz val="10"/>
        <rFont val="宋体"/>
        <charset val="134"/>
      </rPr>
      <t>同工酶定量检测</t>
    </r>
  </si>
  <si>
    <r>
      <rPr>
        <sz val="10"/>
        <rFont val="宋体"/>
        <charset val="134"/>
      </rPr>
      <t>精浆中性</t>
    </r>
    <r>
      <rPr>
        <sz val="10"/>
        <rFont val="Times New Roman"/>
        <charset val="0"/>
      </rPr>
      <t>α-</t>
    </r>
    <r>
      <rPr>
        <sz val="10"/>
        <rFont val="宋体"/>
        <charset val="134"/>
      </rPr>
      <t>葡萄糖苷酶活性测定</t>
    </r>
  </si>
  <si>
    <t>精液白细胞过氧化物酶染色检查</t>
  </si>
  <si>
    <t>精浆锌测定</t>
  </si>
  <si>
    <r>
      <rPr>
        <sz val="10"/>
        <rFont val="宋体"/>
        <charset val="134"/>
      </rPr>
      <t>精浆柠檬酸</t>
    </r>
    <r>
      <rPr>
        <strike/>
        <sz val="10"/>
        <rFont val="宋体"/>
        <charset val="134"/>
      </rPr>
      <t>定量检</t>
    </r>
    <r>
      <rPr>
        <sz val="10"/>
        <rFont val="宋体"/>
        <charset val="134"/>
      </rPr>
      <t>测定</t>
    </r>
  </si>
  <si>
    <t>精子膜表面抗体免疫珠试验</t>
  </si>
  <si>
    <t>抗精子抗体混合凝集试验</t>
  </si>
  <si>
    <t>精子运动轨迹分析(计算机辅助)</t>
  </si>
  <si>
    <t>指计算机辅助下的分析，含精子静态特征及动态轨迹图象分析与诊断</t>
  </si>
  <si>
    <t>骨髓涂片细胞学检验</t>
  </si>
  <si>
    <r>
      <rPr>
        <sz val="10"/>
        <rFont val="宋体"/>
        <charset val="134"/>
      </rPr>
      <t>含骨髓增生程度判断、有核细胞分类计数、</t>
    </r>
    <r>
      <rPr>
        <sz val="10"/>
        <rFont val="Times New Roman"/>
        <charset val="0"/>
      </rPr>
      <t xml:space="preserve"> </t>
    </r>
    <r>
      <rPr>
        <sz val="10"/>
        <rFont val="宋体"/>
        <charset val="134"/>
      </rPr>
      <t>细胞形态学检验、特殊细胞、寄生虫检查</t>
    </r>
  </si>
  <si>
    <t>造血干细胞计数</t>
  </si>
  <si>
    <t>骨髓造血祖细胞培养</t>
  </si>
  <si>
    <r>
      <rPr>
        <sz val="10"/>
        <rFont val="宋体"/>
        <charset val="134"/>
      </rPr>
      <t>粒</t>
    </r>
    <r>
      <rPr>
        <sz val="10"/>
        <rFont val="Times New Roman"/>
        <charset val="0"/>
      </rPr>
      <t>-</t>
    </r>
    <r>
      <rPr>
        <sz val="10"/>
        <rFont val="宋体"/>
        <charset val="134"/>
      </rPr>
      <t>单系祖细胞培养</t>
    </r>
  </si>
  <si>
    <t>红细胞系祖细胞培养</t>
  </si>
  <si>
    <t>造血祖细胞培养</t>
  </si>
  <si>
    <t>白血病免疫分型</t>
  </si>
  <si>
    <t>骨髓特殊染色及酶组织化学染色检查</t>
  </si>
  <si>
    <t>每染色</t>
  </si>
  <si>
    <t>白血病抗原检测</t>
  </si>
  <si>
    <t>白血病残留病灶检测</t>
  </si>
  <si>
    <t>新生儿溶血症筛查</t>
  </si>
  <si>
    <t>含父母和新生儿血型鉴定、直接抗人球蛋白试验、血型抗体特异性鉴定（吸收试验）、血型抗体特异性鉴定（放散试验）</t>
  </si>
  <si>
    <t>组</t>
  </si>
  <si>
    <r>
      <rPr>
        <sz val="10"/>
        <rFont val="宋体"/>
        <charset val="134"/>
      </rPr>
      <t>磷酸葡萄糖异构酶（</t>
    </r>
    <r>
      <rPr>
        <sz val="10"/>
        <rFont val="Times New Roman"/>
        <charset val="0"/>
      </rPr>
      <t>GPI</t>
    </r>
    <r>
      <rPr>
        <sz val="10"/>
        <rFont val="宋体"/>
        <charset val="134"/>
      </rPr>
      <t>）测定</t>
    </r>
  </si>
  <si>
    <r>
      <rPr>
        <sz val="10"/>
        <rFont val="宋体"/>
        <charset val="134"/>
      </rPr>
      <t>磷酸葡萄糖变位酶（</t>
    </r>
    <r>
      <rPr>
        <sz val="10"/>
        <rFont val="Times New Roman"/>
        <charset val="0"/>
      </rPr>
      <t>PGM</t>
    </r>
    <r>
      <rPr>
        <sz val="10"/>
        <rFont val="宋体"/>
        <charset val="134"/>
      </rPr>
      <t>）测定</t>
    </r>
  </si>
  <si>
    <r>
      <rPr>
        <sz val="10"/>
        <rFont val="宋体"/>
        <charset val="134"/>
      </rPr>
      <t>血管性假性血友病因子</t>
    </r>
    <r>
      <rPr>
        <sz val="10"/>
        <rFont val="Times New Roman"/>
        <charset val="0"/>
      </rPr>
      <t>(VWF)</t>
    </r>
    <r>
      <rPr>
        <sz val="10"/>
        <rFont val="宋体"/>
        <charset val="134"/>
      </rPr>
      <t>抗原测定</t>
    </r>
  </si>
  <si>
    <r>
      <rPr>
        <sz val="10"/>
        <rFont val="宋体"/>
        <charset val="134"/>
      </rPr>
      <t>血浆内皮素测定</t>
    </r>
    <r>
      <rPr>
        <sz val="10"/>
        <rFont val="Times New Roman"/>
        <charset val="0"/>
      </rPr>
      <t>(ET)</t>
    </r>
  </si>
  <si>
    <t>血小板钙流测定</t>
  </si>
  <si>
    <r>
      <rPr>
        <sz val="10"/>
        <rFont val="宋体"/>
        <charset val="134"/>
      </rPr>
      <t>血浆血栓烷</t>
    </r>
    <r>
      <rPr>
        <sz val="10"/>
        <rFont val="Times New Roman"/>
        <charset val="0"/>
      </rPr>
      <t>B</t>
    </r>
    <r>
      <rPr>
        <vertAlign val="subscript"/>
        <sz val="10"/>
        <rFont val="Times New Roman"/>
        <charset val="0"/>
      </rPr>
      <t>2</t>
    </r>
    <r>
      <rPr>
        <sz val="10"/>
        <rFont val="宋体"/>
        <charset val="134"/>
      </rPr>
      <t>测定</t>
    </r>
    <r>
      <rPr>
        <sz val="10"/>
        <rFont val="Times New Roman"/>
        <charset val="0"/>
      </rPr>
      <t>(TXB</t>
    </r>
    <r>
      <rPr>
        <vertAlign val="subscript"/>
        <sz val="10"/>
        <rFont val="Times New Roman"/>
        <charset val="0"/>
      </rPr>
      <t>2</t>
    </r>
    <r>
      <rPr>
        <sz val="10"/>
        <rFont val="Times New Roman"/>
        <charset val="0"/>
      </rPr>
      <t>)</t>
    </r>
  </si>
  <si>
    <t>血浆凝血因子活性测定</t>
  </si>
  <si>
    <t>因子</t>
  </si>
  <si>
    <t>血浆凝血因子Ⅱ活性测定</t>
  </si>
  <si>
    <t>血浆凝血因子Ⅴ活性测定</t>
  </si>
  <si>
    <t>血浆凝血因子Ⅶ活性测定</t>
  </si>
  <si>
    <t>血浆凝血因子Ⅷ活性测定</t>
  </si>
  <si>
    <t>血浆凝血因子Ⅸ活性测定</t>
  </si>
  <si>
    <t>血浆凝血因子Ⅹ活性测定</t>
  </si>
  <si>
    <t>血浆凝血因子Ⅺ活性测定</t>
  </si>
  <si>
    <t>血浆凝血因子Ⅻ活性测定</t>
  </si>
  <si>
    <t>血浆凝血因子ⅩⅢ活性测定</t>
  </si>
  <si>
    <t>血浆因子Ⅷ抑制物定量测定</t>
  </si>
  <si>
    <r>
      <rPr>
        <sz val="10"/>
        <rFont val="宋体"/>
        <charset val="134"/>
      </rPr>
      <t>瑞斯托霉素辅因子测定</t>
    </r>
    <r>
      <rPr>
        <sz val="10"/>
        <rFont val="Times New Roman"/>
        <charset val="0"/>
      </rPr>
      <t>(VWF</t>
    </r>
    <r>
      <rPr>
        <sz val="10"/>
        <rFont val="宋体"/>
        <charset val="134"/>
      </rPr>
      <t>：</t>
    </r>
    <r>
      <rPr>
        <sz val="10"/>
        <rFont val="Times New Roman"/>
        <charset val="0"/>
      </rPr>
      <t>ROOF)</t>
    </r>
  </si>
  <si>
    <t>血浆肝素含量测定</t>
  </si>
  <si>
    <r>
      <rPr>
        <sz val="10"/>
        <rFont val="宋体"/>
        <charset val="134"/>
      </rPr>
      <t>血浆蛋白</t>
    </r>
    <r>
      <rPr>
        <sz val="10"/>
        <rFont val="Times New Roman"/>
        <charset val="0"/>
      </rPr>
      <t>C</t>
    </r>
    <r>
      <rPr>
        <sz val="10"/>
        <rFont val="宋体"/>
        <charset val="134"/>
      </rPr>
      <t>活性测定</t>
    </r>
    <r>
      <rPr>
        <sz val="10"/>
        <rFont val="Times New Roman"/>
        <charset val="0"/>
      </rPr>
      <t>(PC)</t>
    </r>
  </si>
  <si>
    <r>
      <rPr>
        <sz val="10"/>
        <rFont val="宋体"/>
        <charset val="134"/>
      </rPr>
      <t>血浆蛋白</t>
    </r>
    <r>
      <rPr>
        <sz val="10"/>
        <rFont val="Times New Roman"/>
        <charset val="0"/>
      </rPr>
      <t>C</t>
    </r>
    <r>
      <rPr>
        <sz val="10"/>
        <rFont val="宋体"/>
        <charset val="134"/>
      </rPr>
      <t>抗原测定</t>
    </r>
    <r>
      <rPr>
        <sz val="10"/>
        <rFont val="Times New Roman"/>
        <charset val="0"/>
      </rPr>
      <t>(PCAg)</t>
    </r>
  </si>
  <si>
    <r>
      <rPr>
        <sz val="10"/>
        <rFont val="宋体"/>
        <charset val="134"/>
      </rPr>
      <t>活化蛋白</t>
    </r>
    <r>
      <rPr>
        <sz val="10"/>
        <rFont val="Times New Roman"/>
        <charset val="0"/>
      </rPr>
      <t>C</t>
    </r>
    <r>
      <rPr>
        <sz val="10"/>
        <rFont val="宋体"/>
        <charset val="134"/>
      </rPr>
      <t>抵抗试验</t>
    </r>
    <r>
      <rPr>
        <sz val="10"/>
        <rFont val="Times New Roman"/>
        <charset val="0"/>
      </rPr>
      <t>(APCR)</t>
    </r>
  </si>
  <si>
    <r>
      <rPr>
        <sz val="10"/>
        <rFont val="宋体"/>
        <charset val="134"/>
      </rPr>
      <t>血浆蛋白</t>
    </r>
    <r>
      <rPr>
        <sz val="10"/>
        <rFont val="Times New Roman"/>
        <charset val="0"/>
      </rPr>
      <t>S</t>
    </r>
    <r>
      <rPr>
        <sz val="10"/>
        <rFont val="宋体"/>
        <charset val="134"/>
      </rPr>
      <t>测定</t>
    </r>
    <r>
      <rPr>
        <sz val="10"/>
        <rFont val="Times New Roman"/>
        <charset val="0"/>
      </rPr>
      <t>(PS)</t>
    </r>
  </si>
  <si>
    <t>狼疮抗凝物质检测</t>
  </si>
  <si>
    <r>
      <rPr>
        <sz val="10"/>
        <rFont val="宋体"/>
        <charset val="134"/>
      </rPr>
      <t>血浆组织纤溶酶原活化物活性检测</t>
    </r>
    <r>
      <rPr>
        <sz val="10"/>
        <rFont val="Times New Roman"/>
        <charset val="0"/>
      </rPr>
      <t>(t-PAA)</t>
    </r>
  </si>
  <si>
    <r>
      <rPr>
        <sz val="10"/>
        <rFont val="宋体"/>
        <charset val="134"/>
      </rPr>
      <t>血浆组织纤溶酶原活化物抗原检测</t>
    </r>
    <r>
      <rPr>
        <sz val="10"/>
        <rFont val="Times New Roman"/>
        <charset val="0"/>
      </rPr>
      <t>(t-PAAg)</t>
    </r>
  </si>
  <si>
    <t>血浆组织纤溶酶原活化物抑制物活性检测</t>
  </si>
  <si>
    <t>血浆组织纤溶酶原活化物抑制物抗原检测</t>
  </si>
  <si>
    <r>
      <rPr>
        <sz val="10"/>
        <rFont val="宋体"/>
        <charset val="134"/>
      </rPr>
      <t>血浆凝血酶调节蛋白抗原检测</t>
    </r>
    <r>
      <rPr>
        <sz val="10"/>
        <rFont val="Times New Roman"/>
        <charset val="0"/>
      </rPr>
      <t>(TMAg)</t>
    </r>
  </si>
  <si>
    <r>
      <rPr>
        <sz val="10"/>
        <rFont val="宋体"/>
        <charset val="134"/>
      </rPr>
      <t>血浆凝血酶调节蛋白活性检测</t>
    </r>
    <r>
      <rPr>
        <sz val="10"/>
        <rFont val="Times New Roman"/>
        <charset val="0"/>
      </rPr>
      <t>(TMA)</t>
    </r>
  </si>
  <si>
    <r>
      <rPr>
        <sz val="10"/>
        <rFont val="宋体"/>
        <charset val="134"/>
      </rPr>
      <t>血浆凝血酶原片段</t>
    </r>
    <r>
      <rPr>
        <sz val="10"/>
        <rFont val="Times New Roman"/>
        <charset val="0"/>
      </rPr>
      <t>1+2</t>
    </r>
    <r>
      <rPr>
        <sz val="10"/>
        <rFont val="宋体"/>
        <charset val="134"/>
      </rPr>
      <t>检测</t>
    </r>
    <r>
      <rPr>
        <sz val="10"/>
        <rFont val="Times New Roman"/>
        <charset val="0"/>
      </rPr>
      <t>(F 1+2)</t>
    </r>
    <r>
      <rPr>
        <sz val="10"/>
        <rFont val="宋体"/>
        <charset val="134"/>
      </rPr>
      <t></t>
    </r>
  </si>
  <si>
    <r>
      <rPr>
        <sz val="10"/>
        <rFont val="宋体"/>
        <charset val="134"/>
      </rPr>
      <t>血浆纤维蛋白肽</t>
    </r>
    <r>
      <rPr>
        <sz val="10"/>
        <rFont val="Times New Roman"/>
        <charset val="0"/>
      </rPr>
      <t>Bβ1-42</t>
    </r>
    <r>
      <rPr>
        <sz val="10"/>
        <rFont val="宋体"/>
        <charset val="134"/>
      </rPr>
      <t>和</t>
    </r>
    <r>
      <rPr>
        <sz val="10"/>
        <rFont val="Times New Roman"/>
        <charset val="0"/>
      </rPr>
      <t>BP15-42</t>
    </r>
    <r>
      <rPr>
        <sz val="10"/>
        <rFont val="宋体"/>
        <charset val="134"/>
      </rPr>
      <t>检测</t>
    </r>
    <r>
      <rPr>
        <sz val="10"/>
        <rFont val="Times New Roman"/>
        <charset val="0"/>
      </rPr>
      <t>(FPBβ1-42</t>
    </r>
    <r>
      <rPr>
        <sz val="10"/>
        <rFont val="宋体"/>
        <charset val="134"/>
      </rPr>
      <t>，</t>
    </r>
    <r>
      <rPr>
        <sz val="10"/>
        <rFont val="Times New Roman"/>
        <charset val="0"/>
      </rPr>
      <t>BP15-42)</t>
    </r>
  </si>
  <si>
    <r>
      <rPr>
        <sz val="10"/>
        <rFont val="宋体"/>
        <charset val="134"/>
      </rPr>
      <t>血浆纤溶酶</t>
    </r>
    <r>
      <rPr>
        <sz val="10"/>
        <rFont val="Times New Roman"/>
        <charset val="0"/>
      </rPr>
      <t>-</t>
    </r>
    <r>
      <rPr>
        <sz val="10"/>
        <rFont val="宋体"/>
        <charset val="134"/>
      </rPr>
      <t>抗纤溶酶复合物测定</t>
    </r>
    <r>
      <rPr>
        <sz val="10"/>
        <rFont val="Times New Roman"/>
        <charset val="0"/>
      </rPr>
      <t>(PAP)</t>
    </r>
  </si>
  <si>
    <r>
      <rPr>
        <sz val="10"/>
        <rFont val="宋体"/>
        <charset val="134"/>
      </rPr>
      <t>血浆</t>
    </r>
    <r>
      <rPr>
        <sz val="10"/>
        <rFont val="Times New Roman"/>
        <charset val="0"/>
      </rPr>
      <t>D-</t>
    </r>
    <r>
      <rPr>
        <sz val="10"/>
        <rFont val="宋体"/>
        <charset val="134"/>
      </rPr>
      <t>二聚体测定</t>
    </r>
    <r>
      <rPr>
        <sz val="10"/>
        <rFont val="Times New Roman"/>
        <charset val="0"/>
      </rPr>
      <t xml:space="preserve">         (D-Dimer)</t>
    </r>
  </si>
  <si>
    <r>
      <rPr>
        <sz val="10"/>
        <rFont val="宋体"/>
        <charset val="134"/>
      </rPr>
      <t>人类白细胞抗原</t>
    </r>
    <r>
      <rPr>
        <sz val="10"/>
        <rFont val="Times New Roman"/>
        <charset val="0"/>
      </rPr>
      <t>B27</t>
    </r>
    <r>
      <rPr>
        <sz val="10"/>
        <rFont val="宋体"/>
        <charset val="134"/>
      </rPr>
      <t>测定</t>
    </r>
    <r>
      <rPr>
        <sz val="10"/>
        <rFont val="Times New Roman"/>
        <charset val="0"/>
      </rPr>
      <t>(HLA-B27)</t>
    </r>
  </si>
  <si>
    <t>全血粘度测定（高切）</t>
  </si>
  <si>
    <t>　项</t>
  </si>
  <si>
    <t>全血粘度测定（中切）</t>
  </si>
  <si>
    <t>全血粘度测定（低切）</t>
  </si>
  <si>
    <t>血浆粘度测定</t>
  </si>
  <si>
    <r>
      <rPr>
        <sz val="10"/>
        <rFont val="宋体"/>
        <charset val="134"/>
      </rPr>
      <t>血小板</t>
    </r>
    <r>
      <rPr>
        <sz val="10"/>
        <rFont val="Times New Roman"/>
        <charset val="0"/>
      </rPr>
      <t>ATP</t>
    </r>
    <r>
      <rPr>
        <sz val="10"/>
        <rFont val="宋体"/>
        <charset val="134"/>
      </rPr>
      <t>释放试验</t>
    </r>
  </si>
  <si>
    <r>
      <rPr>
        <sz val="10"/>
        <rFont val="宋体"/>
        <charset val="134"/>
      </rPr>
      <t>肝素辅因子</t>
    </r>
    <r>
      <rPr>
        <sz val="10"/>
        <rFont val="Times New Roman"/>
        <charset val="0"/>
      </rPr>
      <t xml:space="preserve">II </t>
    </r>
    <r>
      <rPr>
        <sz val="10"/>
        <rFont val="宋体"/>
        <charset val="134"/>
      </rPr>
      <t>活性测定</t>
    </r>
  </si>
  <si>
    <r>
      <rPr>
        <sz val="10"/>
        <rFont val="宋体"/>
        <charset val="134"/>
      </rPr>
      <t>低分子肝素测定</t>
    </r>
    <r>
      <rPr>
        <sz val="10"/>
        <rFont val="Times New Roman"/>
        <charset val="0"/>
      </rPr>
      <t>(LMWH)</t>
    </r>
  </si>
  <si>
    <t>血栓弹力图试验</t>
  </si>
  <si>
    <r>
      <rPr>
        <sz val="10"/>
        <rFont val="宋体"/>
        <charset val="134"/>
      </rPr>
      <t>急诊半小时内出具检测结果，加收</t>
    </r>
    <r>
      <rPr>
        <sz val="10"/>
        <rFont val="Times New Roman"/>
        <charset val="0"/>
      </rPr>
      <t>70</t>
    </r>
    <r>
      <rPr>
        <sz val="10"/>
        <rFont val="宋体"/>
        <charset val="134"/>
      </rPr>
      <t>元</t>
    </r>
    <r>
      <rPr>
        <sz val="10"/>
        <rFont val="Times New Roman"/>
        <charset val="0"/>
      </rPr>
      <t>/</t>
    </r>
    <r>
      <rPr>
        <sz val="10"/>
        <rFont val="宋体"/>
        <charset val="134"/>
      </rPr>
      <t>次</t>
    </r>
  </si>
  <si>
    <t>血清铁蛋白测定</t>
  </si>
  <si>
    <t>可溶性转铁蛋白受体测定</t>
  </si>
  <si>
    <t>脑脊液寡克隆电泳分析</t>
  </si>
  <si>
    <r>
      <rPr>
        <sz val="10"/>
        <rFont val="Times New Roman"/>
        <charset val="0"/>
      </rPr>
      <t>β</t>
    </r>
    <r>
      <rPr>
        <vertAlign val="subscript"/>
        <sz val="10"/>
        <rFont val="Times New Roman"/>
        <charset val="0"/>
      </rPr>
      <t>2</t>
    </r>
    <r>
      <rPr>
        <sz val="10"/>
        <rFont val="宋体"/>
        <charset val="134"/>
      </rPr>
      <t>微球蛋白测定</t>
    </r>
  </si>
  <si>
    <t>视黄醇结合蛋白测定</t>
  </si>
  <si>
    <r>
      <rPr>
        <sz val="10"/>
        <rFont val="宋体"/>
        <charset val="134"/>
      </rPr>
      <t>血清淀粉样蛋白测定</t>
    </r>
    <r>
      <rPr>
        <sz val="10"/>
        <rFont val="Times New Roman"/>
        <charset val="0"/>
      </rPr>
      <t>(SAA)</t>
    </r>
  </si>
  <si>
    <t>蛋白质指纹图谱</t>
  </si>
  <si>
    <t>心脏型脂肪酸结合蛋白检测</t>
  </si>
  <si>
    <t>糖化血红蛋白测定</t>
  </si>
  <si>
    <t>糖化白蛋白</t>
  </si>
  <si>
    <t>血清脂蛋白电泳分析</t>
  </si>
  <si>
    <t>指酯质染色或胆固醇染色</t>
  </si>
  <si>
    <t>血游离脂肪酸测定</t>
  </si>
  <si>
    <t>血游离有机酸测定</t>
  </si>
  <si>
    <t>血一氧化碳分析</t>
  </si>
  <si>
    <t>血一氧化碳分析（急诊）</t>
  </si>
  <si>
    <t>半小时内出具检测结果</t>
  </si>
  <si>
    <t>血浆氨测定</t>
  </si>
  <si>
    <r>
      <rPr>
        <sz val="10"/>
        <rFont val="宋体"/>
        <charset val="134"/>
      </rPr>
      <t>血浆氨测定</t>
    </r>
    <r>
      <rPr>
        <sz val="10"/>
        <rFont val="Times New Roman"/>
        <charset val="0"/>
      </rPr>
      <t>(</t>
    </r>
    <r>
      <rPr>
        <sz val="10"/>
        <rFont val="宋体"/>
        <charset val="134"/>
      </rPr>
      <t>急诊</t>
    </r>
    <r>
      <rPr>
        <sz val="10"/>
        <rFont val="Times New Roman"/>
        <charset val="0"/>
      </rPr>
      <t>)</t>
    </r>
  </si>
  <si>
    <t>血清骨型碱性磷酸酶质量测定</t>
  </si>
  <si>
    <t>血清Ⅳ型胶原测定</t>
  </si>
  <si>
    <t>血清Ⅲ型胶原测定</t>
  </si>
  <si>
    <r>
      <rPr>
        <sz val="10"/>
        <rFont val="宋体"/>
        <charset val="134"/>
      </rPr>
      <t>放免</t>
    </r>
    <r>
      <rPr>
        <sz val="10"/>
        <rFont val="Times New Roman"/>
        <charset val="0"/>
      </rPr>
      <t>HPC</t>
    </r>
    <r>
      <rPr>
        <sz val="10"/>
        <rFont val="宋体"/>
        <charset val="134"/>
      </rPr>
      <t>测定</t>
    </r>
  </si>
  <si>
    <t>放免血清Ⅲ型前胶原测定</t>
  </si>
  <si>
    <t>前胶原肽定量测定</t>
  </si>
  <si>
    <t>血清层粘连蛋白测定</t>
  </si>
  <si>
    <t>血清纤维连接蛋白测定</t>
  </si>
  <si>
    <t>血清透明质酸酶测定</t>
  </si>
  <si>
    <r>
      <rPr>
        <sz val="10"/>
        <rFont val="宋体"/>
        <charset val="134"/>
      </rPr>
      <t>糖缺失性转铁蛋白（</t>
    </r>
    <r>
      <rPr>
        <sz val="10"/>
        <rFont val="Times New Roman"/>
        <charset val="0"/>
      </rPr>
      <t>CDT</t>
    </r>
    <r>
      <rPr>
        <sz val="10"/>
        <rFont val="宋体"/>
        <charset val="134"/>
      </rPr>
      <t>）检测</t>
    </r>
  </si>
  <si>
    <t>25030590200</t>
  </si>
  <si>
    <r>
      <rPr>
        <sz val="10"/>
        <rFont val="宋体"/>
        <charset val="134"/>
      </rPr>
      <t>尿葡萄糖二酸测定（</t>
    </r>
    <r>
      <rPr>
        <sz val="10"/>
        <rFont val="Times New Roman"/>
        <charset val="0"/>
      </rPr>
      <t>UGA</t>
    </r>
    <r>
      <rPr>
        <sz val="10"/>
        <rFont val="宋体"/>
        <charset val="134"/>
      </rPr>
      <t>）</t>
    </r>
  </si>
  <si>
    <t>骨源性碱性磷酸酶测定</t>
  </si>
  <si>
    <r>
      <rPr>
        <sz val="10"/>
        <rFont val="宋体"/>
        <charset val="134"/>
      </rPr>
      <t>血清肌钙蛋白</t>
    </r>
    <r>
      <rPr>
        <sz val="10"/>
        <rFont val="Times New Roman"/>
        <charset val="0"/>
      </rPr>
      <t>T</t>
    </r>
    <r>
      <rPr>
        <sz val="10"/>
        <rFont val="宋体"/>
        <charset val="134"/>
      </rPr>
      <t>测定</t>
    </r>
  </si>
  <si>
    <t>血清肌钙蛋白Ⅰ测定</t>
  </si>
  <si>
    <t>血清肌红蛋白测定</t>
  </si>
  <si>
    <t>血同型半胱氨酸测定</t>
  </si>
  <si>
    <r>
      <rPr>
        <sz val="10"/>
        <rFont val="宋体"/>
        <charset val="134"/>
      </rPr>
      <t>缺血修饰白蛋白测定（</t>
    </r>
    <r>
      <rPr>
        <sz val="10"/>
        <rFont val="Times New Roman"/>
        <charset val="0"/>
      </rPr>
      <t>IMA</t>
    </r>
    <r>
      <rPr>
        <sz val="10"/>
        <rFont val="宋体"/>
        <charset val="134"/>
      </rPr>
      <t>）</t>
    </r>
  </si>
  <si>
    <r>
      <rPr>
        <sz val="10"/>
        <rFont val="宋体"/>
        <charset val="134"/>
      </rPr>
      <t>尿</t>
    </r>
    <r>
      <rPr>
        <sz val="10"/>
        <rFont val="Times New Roman"/>
        <charset val="0"/>
      </rPr>
      <t>α1</t>
    </r>
    <r>
      <rPr>
        <sz val="10"/>
        <rFont val="宋体"/>
        <charset val="134"/>
      </rPr>
      <t>微量球蛋白测定</t>
    </r>
  </si>
  <si>
    <r>
      <rPr>
        <sz val="10"/>
        <rFont val="宋体"/>
        <charset val="134"/>
      </rPr>
      <t>报告</t>
    </r>
    <r>
      <rPr>
        <sz val="10"/>
        <rFont val="Times New Roman"/>
        <charset val="0"/>
      </rPr>
      <t>g-</t>
    </r>
    <r>
      <rPr>
        <sz val="10"/>
        <rFont val="宋体"/>
        <charset val="134"/>
      </rPr>
      <t>尿</t>
    </r>
    <r>
      <rPr>
        <sz val="10"/>
        <rFont val="Times New Roman"/>
        <charset val="0"/>
      </rPr>
      <t>Cr</t>
    </r>
    <r>
      <rPr>
        <sz val="10"/>
        <rFont val="宋体"/>
        <charset val="134"/>
      </rPr>
      <t>比值时应加尿肌酐测定费用</t>
    </r>
  </si>
  <si>
    <t>尿氨测定</t>
  </si>
  <si>
    <t>尿结石成份分析</t>
  </si>
  <si>
    <t>尿透明质酸酶测定</t>
  </si>
  <si>
    <r>
      <rPr>
        <sz val="10"/>
        <rFont val="宋体"/>
        <charset val="134"/>
      </rPr>
      <t>血清胱抑素</t>
    </r>
    <r>
      <rPr>
        <sz val="10"/>
        <rFont val="Times New Roman"/>
        <charset val="0"/>
      </rPr>
      <t>(Cystatin C)</t>
    </r>
    <r>
      <rPr>
        <sz val="10"/>
        <rFont val="宋体"/>
        <charset val="134"/>
      </rPr>
      <t>测定</t>
    </r>
  </si>
  <si>
    <r>
      <rPr>
        <sz val="10"/>
        <rFont val="Times New Roman"/>
        <charset val="0"/>
      </rPr>
      <t>25</t>
    </r>
    <r>
      <rPr>
        <sz val="10"/>
        <rFont val="宋体"/>
        <charset val="134"/>
      </rPr>
      <t>羟维生素</t>
    </r>
    <r>
      <rPr>
        <sz val="10"/>
        <rFont val="Times New Roman"/>
        <charset val="0"/>
      </rPr>
      <t>D</t>
    </r>
    <r>
      <rPr>
        <sz val="10"/>
        <rFont val="宋体"/>
        <charset val="134"/>
      </rPr>
      <t>测定</t>
    </r>
  </si>
  <si>
    <r>
      <rPr>
        <sz val="10"/>
        <rFont val="Times New Roman"/>
        <charset val="0"/>
      </rPr>
      <t>1</t>
    </r>
    <r>
      <rPr>
        <sz val="10"/>
        <rFont val="宋体"/>
        <charset val="134"/>
      </rPr>
      <t>，</t>
    </r>
    <r>
      <rPr>
        <sz val="10"/>
        <rFont val="Times New Roman"/>
        <charset val="0"/>
      </rPr>
      <t>25</t>
    </r>
    <r>
      <rPr>
        <sz val="10"/>
        <rFont val="宋体"/>
        <charset val="134"/>
      </rPr>
      <t>双羟维生素</t>
    </r>
    <r>
      <rPr>
        <sz val="10"/>
        <rFont val="Times New Roman"/>
        <charset val="0"/>
      </rPr>
      <t>D</t>
    </r>
    <r>
      <rPr>
        <sz val="10"/>
        <rFont val="宋体"/>
        <charset val="134"/>
      </rPr>
      <t>测定</t>
    </r>
  </si>
  <si>
    <t>叶酸测定</t>
  </si>
  <si>
    <t>红细胞叶酸含量测定</t>
  </si>
  <si>
    <t>血清维生素测定（每种维生素）</t>
  </si>
  <si>
    <r>
      <rPr>
        <sz val="10"/>
        <rFont val="宋体"/>
        <charset val="134"/>
      </rPr>
      <t>不含维生素</t>
    </r>
    <r>
      <rPr>
        <sz val="10"/>
        <rFont val="Times New Roman"/>
        <charset val="0"/>
      </rPr>
      <t>D</t>
    </r>
  </si>
  <si>
    <t>种</t>
  </si>
  <si>
    <t>血清药物浓度测定</t>
  </si>
  <si>
    <t>每种药</t>
  </si>
  <si>
    <r>
      <rPr>
        <sz val="10"/>
        <rFont val="Times New Roman"/>
        <charset val="0"/>
      </rPr>
      <t>FK506</t>
    </r>
    <r>
      <rPr>
        <sz val="10"/>
        <rFont val="宋体"/>
        <charset val="134"/>
      </rPr>
      <t>血清药物浓度测定</t>
    </r>
  </si>
  <si>
    <r>
      <rPr>
        <sz val="10"/>
        <rFont val="宋体"/>
        <charset val="134"/>
      </rPr>
      <t>环孢霉素</t>
    </r>
    <r>
      <rPr>
        <sz val="10"/>
        <rFont val="Times New Roman"/>
        <charset val="0"/>
      </rPr>
      <t>—A</t>
    </r>
    <r>
      <rPr>
        <sz val="10"/>
        <rFont val="宋体"/>
        <charset val="134"/>
      </rPr>
      <t>血清药物浓度测定</t>
    </r>
  </si>
  <si>
    <t>其他器官移植排异药物浓度测定</t>
  </si>
  <si>
    <t>各类滥用药物筛查（每种药物）</t>
  </si>
  <si>
    <t>血清乙醇测定</t>
  </si>
  <si>
    <t>血清促甲状腺激素测定</t>
  </si>
  <si>
    <t>血清泌乳素测定</t>
  </si>
  <si>
    <t>血清生长激素测定</t>
  </si>
  <si>
    <r>
      <rPr>
        <sz val="10"/>
        <rFont val="宋体"/>
        <charset val="134"/>
      </rPr>
      <t>类胰岛素样生长因子</t>
    </r>
    <r>
      <rPr>
        <sz val="10"/>
        <rFont val="Times New Roman"/>
        <charset val="0"/>
      </rPr>
      <t>-1</t>
    </r>
    <r>
      <rPr>
        <sz val="10"/>
        <rFont val="宋体"/>
        <charset val="134"/>
      </rPr>
      <t>测定</t>
    </r>
  </si>
  <si>
    <r>
      <rPr>
        <sz val="10"/>
        <rFont val="宋体"/>
        <charset val="134"/>
      </rPr>
      <t>类胰岛素样生长因子结合蛋白</t>
    </r>
    <r>
      <rPr>
        <sz val="10"/>
        <rFont val="Times New Roman"/>
        <charset val="0"/>
      </rPr>
      <t>-3</t>
    </r>
    <r>
      <rPr>
        <sz val="10"/>
        <rFont val="宋体"/>
        <charset val="134"/>
      </rPr>
      <t>测定</t>
    </r>
  </si>
  <si>
    <t>瘦素测定</t>
  </si>
  <si>
    <t>血清促卵泡刺激素测定</t>
  </si>
  <si>
    <t>血清促黄体生成素测定</t>
  </si>
  <si>
    <t>血清促肾上腺皮质激素测定</t>
  </si>
  <si>
    <t>抗利尿激素测定</t>
  </si>
  <si>
    <t>降钙素测定</t>
  </si>
  <si>
    <t>前降钙素测定</t>
  </si>
  <si>
    <t>降钙素原测定</t>
  </si>
  <si>
    <t>甲状旁腺激素测定</t>
  </si>
  <si>
    <r>
      <rPr>
        <sz val="10"/>
        <rFont val="宋体"/>
        <charset val="134"/>
      </rPr>
      <t>血清甲状腺素</t>
    </r>
    <r>
      <rPr>
        <sz val="10"/>
        <rFont val="Times New Roman"/>
        <charset val="0"/>
      </rPr>
      <t>(T4)</t>
    </r>
    <r>
      <rPr>
        <sz val="10"/>
        <rFont val="宋体"/>
        <charset val="134"/>
      </rPr>
      <t>测定</t>
    </r>
  </si>
  <si>
    <r>
      <rPr>
        <sz val="10"/>
        <rFont val="宋体"/>
        <charset val="134"/>
      </rPr>
      <t>血清三碘甲状原氨酸</t>
    </r>
    <r>
      <rPr>
        <sz val="10"/>
        <rFont val="Times New Roman"/>
        <charset val="0"/>
      </rPr>
      <t>(T3)</t>
    </r>
    <r>
      <rPr>
        <sz val="10"/>
        <rFont val="宋体"/>
        <charset val="134"/>
      </rPr>
      <t>测定</t>
    </r>
  </si>
  <si>
    <r>
      <rPr>
        <sz val="10"/>
        <rFont val="宋体"/>
        <charset val="134"/>
      </rPr>
      <t>血清反</t>
    </r>
    <r>
      <rPr>
        <sz val="10"/>
        <rFont val="Times New Roman"/>
        <charset val="0"/>
      </rPr>
      <t>T3</t>
    </r>
    <r>
      <rPr>
        <sz val="10"/>
        <rFont val="宋体"/>
        <charset val="134"/>
      </rPr>
      <t>测定</t>
    </r>
  </si>
  <si>
    <r>
      <rPr>
        <sz val="10"/>
        <rFont val="宋体"/>
        <charset val="134"/>
      </rPr>
      <t>血清游离甲状腺素</t>
    </r>
    <r>
      <rPr>
        <sz val="10"/>
        <rFont val="Times New Roman"/>
        <charset val="0"/>
      </rPr>
      <t>(FT4)</t>
    </r>
    <r>
      <rPr>
        <sz val="10"/>
        <rFont val="宋体"/>
        <charset val="134"/>
      </rPr>
      <t>测定</t>
    </r>
  </si>
  <si>
    <r>
      <rPr>
        <sz val="10"/>
        <rFont val="宋体"/>
        <charset val="134"/>
      </rPr>
      <t>血清游离三碘甲状原氨酸</t>
    </r>
    <r>
      <rPr>
        <sz val="10"/>
        <rFont val="Times New Roman"/>
        <charset val="0"/>
      </rPr>
      <t>(FT3)</t>
    </r>
    <r>
      <rPr>
        <sz val="10"/>
        <rFont val="宋体"/>
        <charset val="134"/>
      </rPr>
      <t>测定</t>
    </r>
  </si>
  <si>
    <r>
      <rPr>
        <sz val="10"/>
        <rFont val="宋体"/>
        <charset val="134"/>
      </rPr>
      <t>血清</t>
    </r>
    <r>
      <rPr>
        <sz val="10"/>
        <rFont val="Times New Roman"/>
        <charset val="0"/>
      </rPr>
      <t>T3</t>
    </r>
    <r>
      <rPr>
        <sz val="10"/>
        <rFont val="宋体"/>
        <charset val="134"/>
      </rPr>
      <t>摄取实验</t>
    </r>
  </si>
  <si>
    <t>血清甲状腺结合球蛋白测定</t>
  </si>
  <si>
    <t>促甲状腺素受体抗体测定</t>
  </si>
  <si>
    <r>
      <rPr>
        <sz val="10"/>
        <rFont val="宋体"/>
        <charset val="134"/>
      </rPr>
      <t>甲状腺刺激抗体（</t>
    </r>
    <r>
      <rPr>
        <sz val="10"/>
        <rFont val="Times New Roman"/>
        <charset val="0"/>
      </rPr>
      <t>TSI</t>
    </r>
    <r>
      <rPr>
        <sz val="10"/>
        <rFont val="宋体"/>
        <charset val="134"/>
      </rPr>
      <t>）测定</t>
    </r>
  </si>
  <si>
    <t>血浆皮质醇测定</t>
  </si>
  <si>
    <r>
      <rPr>
        <sz val="10"/>
        <rFont val="Times New Roman"/>
        <charset val="0"/>
      </rPr>
      <t>24</t>
    </r>
    <r>
      <rPr>
        <sz val="10"/>
        <rFont val="宋体"/>
        <charset val="134"/>
      </rPr>
      <t>小时尿游离皮质醇测定</t>
    </r>
  </si>
  <si>
    <r>
      <rPr>
        <sz val="10"/>
        <rFont val="宋体"/>
        <charset val="134"/>
      </rPr>
      <t>尿</t>
    </r>
    <r>
      <rPr>
        <sz val="10"/>
        <rFont val="Times New Roman"/>
        <charset val="0"/>
      </rPr>
      <t>17-</t>
    </r>
    <r>
      <rPr>
        <sz val="10"/>
        <rFont val="宋体"/>
        <charset val="134"/>
      </rPr>
      <t>羟皮质类固醇测定</t>
    </r>
  </si>
  <si>
    <r>
      <rPr>
        <sz val="10"/>
        <rFont val="宋体"/>
        <charset val="134"/>
      </rPr>
      <t>尿</t>
    </r>
    <r>
      <rPr>
        <sz val="10"/>
        <rFont val="Times New Roman"/>
        <charset val="0"/>
      </rPr>
      <t>17-</t>
    </r>
    <r>
      <rPr>
        <sz val="10"/>
        <rFont val="宋体"/>
        <charset val="134"/>
      </rPr>
      <t>酮类固醇测定</t>
    </r>
  </si>
  <si>
    <t>血清脱氢表雄酮及硫酸酯测定</t>
  </si>
  <si>
    <t>醛固酮测定</t>
  </si>
  <si>
    <t>尿儿茶酚胺测定</t>
  </si>
  <si>
    <r>
      <rPr>
        <sz val="10"/>
        <rFont val="宋体"/>
        <charset val="134"/>
      </rPr>
      <t>尿香草苦杏仁酸</t>
    </r>
    <r>
      <rPr>
        <sz val="10"/>
        <rFont val="Times New Roman"/>
        <charset val="0"/>
      </rPr>
      <t>(VMA)</t>
    </r>
    <r>
      <rPr>
        <sz val="10"/>
        <rFont val="宋体"/>
        <charset val="134"/>
      </rPr>
      <t>测定</t>
    </r>
  </si>
  <si>
    <t>血浆肾素活性测定</t>
  </si>
  <si>
    <t>血管紧张素Ⅰ测定</t>
  </si>
  <si>
    <t>血管紧张素Ⅱ测定</t>
  </si>
  <si>
    <t>促红细胞生成素测定</t>
  </si>
  <si>
    <t>睾酮测定</t>
  </si>
  <si>
    <t>血清双氢睾酮测定</t>
  </si>
  <si>
    <t>雄烯二酮测定</t>
  </si>
  <si>
    <r>
      <rPr>
        <sz val="10"/>
        <rFont val="Times New Roman"/>
        <charset val="0"/>
      </rPr>
      <t>17α</t>
    </r>
    <r>
      <rPr>
        <sz val="10"/>
        <rFont val="宋体"/>
        <charset val="134"/>
      </rPr>
      <t>羟孕酮测定</t>
    </r>
  </si>
  <si>
    <t>雌酮测定</t>
  </si>
  <si>
    <t>雌三醇测定</t>
  </si>
  <si>
    <t>未结合雌三醇测定</t>
  </si>
  <si>
    <r>
      <rPr>
        <sz val="10"/>
        <rFont val="宋体"/>
        <charset val="134"/>
      </rPr>
      <t>妊娠特异糖蛋白</t>
    </r>
    <r>
      <rPr>
        <sz val="10"/>
        <rFont val="Times New Roman"/>
        <charset val="0"/>
      </rPr>
      <t>A</t>
    </r>
    <r>
      <rPr>
        <sz val="10"/>
        <rFont val="宋体"/>
        <charset val="134"/>
      </rPr>
      <t>测定</t>
    </r>
  </si>
  <si>
    <t>雌二醇测定</t>
  </si>
  <si>
    <t>孕酮测定</t>
  </si>
  <si>
    <t>血清人绒毛膜促性腺激素测定</t>
  </si>
  <si>
    <r>
      <rPr>
        <sz val="10"/>
        <rFont val="宋体"/>
        <charset val="134"/>
      </rPr>
      <t>游离</t>
    </r>
    <r>
      <rPr>
        <sz val="10"/>
        <rFont val="Times New Roman"/>
        <charset val="0"/>
      </rPr>
      <t>β-</t>
    </r>
    <r>
      <rPr>
        <sz val="10"/>
        <rFont val="宋体"/>
        <charset val="134"/>
      </rPr>
      <t>绒毛膜促性腺激素定量测定</t>
    </r>
  </si>
  <si>
    <t>血清胰岛素测定</t>
  </si>
  <si>
    <t>血清胰高血糖测定</t>
  </si>
  <si>
    <r>
      <rPr>
        <sz val="10"/>
        <rFont val="宋体"/>
        <charset val="134"/>
      </rPr>
      <t>血清</t>
    </r>
    <r>
      <rPr>
        <sz val="10"/>
        <rFont val="Times New Roman"/>
        <charset val="0"/>
      </rPr>
      <t>C</t>
    </r>
    <r>
      <rPr>
        <sz val="10"/>
        <rFont val="宋体"/>
        <charset val="134"/>
      </rPr>
      <t>肽测定</t>
    </r>
  </si>
  <si>
    <r>
      <rPr>
        <sz val="10"/>
        <rFont val="宋体"/>
        <charset val="134"/>
      </rPr>
      <t>血清抑制素</t>
    </r>
    <r>
      <rPr>
        <sz val="10"/>
        <rFont val="Times New Roman"/>
        <charset val="0"/>
      </rPr>
      <t>A</t>
    </r>
    <r>
      <rPr>
        <sz val="10"/>
        <rFont val="宋体"/>
        <charset val="134"/>
      </rPr>
      <t>测定</t>
    </r>
  </si>
  <si>
    <r>
      <rPr>
        <sz val="10"/>
        <rFont val="宋体"/>
        <charset val="134"/>
      </rPr>
      <t>血清抑制素</t>
    </r>
    <r>
      <rPr>
        <sz val="10"/>
        <rFont val="Times New Roman"/>
        <charset val="0"/>
      </rPr>
      <t>B</t>
    </r>
    <r>
      <rPr>
        <sz val="10"/>
        <rFont val="宋体"/>
        <charset val="134"/>
      </rPr>
      <t>测定</t>
    </r>
  </si>
  <si>
    <r>
      <rPr>
        <sz val="10"/>
        <rFont val="Times New Roman"/>
        <charset val="0"/>
      </rPr>
      <t>C</t>
    </r>
    <r>
      <rPr>
        <sz val="10"/>
        <rFont val="宋体"/>
        <charset val="134"/>
      </rPr>
      <t>肽兴奋试验</t>
    </r>
  </si>
  <si>
    <t>血清抗谷氨酸脱羧酶抗体测定</t>
  </si>
  <si>
    <t>酪氨酸磷酸酶抗体测定</t>
  </si>
  <si>
    <t>胃泌素测定</t>
  </si>
  <si>
    <r>
      <rPr>
        <sz val="10"/>
        <rFont val="宋体"/>
        <charset val="134"/>
      </rPr>
      <t>血浆前列腺素</t>
    </r>
    <r>
      <rPr>
        <sz val="10"/>
        <rFont val="Times New Roman"/>
        <charset val="0"/>
      </rPr>
      <t>(PG)</t>
    </r>
    <r>
      <rPr>
        <sz val="10"/>
        <rFont val="宋体"/>
        <charset val="134"/>
      </rPr>
      <t>测定</t>
    </r>
  </si>
  <si>
    <r>
      <rPr>
        <sz val="10"/>
        <rFont val="宋体"/>
        <charset val="134"/>
      </rPr>
      <t>血浆</t>
    </r>
    <r>
      <rPr>
        <sz val="10"/>
        <rFont val="Times New Roman"/>
        <charset val="0"/>
      </rPr>
      <t>6-</t>
    </r>
    <r>
      <rPr>
        <sz val="10"/>
        <rFont val="宋体"/>
        <charset val="134"/>
      </rPr>
      <t>酮前列腺素</t>
    </r>
    <r>
      <rPr>
        <sz val="10"/>
        <rFont val="Times New Roman"/>
        <charset val="0"/>
      </rPr>
      <t>F1α</t>
    </r>
    <r>
      <rPr>
        <sz val="10"/>
        <rFont val="宋体"/>
        <charset val="134"/>
      </rPr>
      <t>测定</t>
    </r>
  </si>
  <si>
    <t>肾上腺素测定</t>
  </si>
  <si>
    <t>去甲肾上腺素测定</t>
  </si>
  <si>
    <t>胆囊收缩素测定</t>
  </si>
  <si>
    <t>心纳素测定</t>
  </si>
  <si>
    <r>
      <rPr>
        <sz val="10"/>
        <rFont val="宋体"/>
        <charset val="134"/>
      </rPr>
      <t>环磷酸腺苷</t>
    </r>
    <r>
      <rPr>
        <sz val="10"/>
        <rFont val="Times New Roman"/>
        <charset val="0"/>
      </rPr>
      <t>(cAMP)</t>
    </r>
    <r>
      <rPr>
        <sz val="10"/>
        <rFont val="宋体"/>
        <charset val="134"/>
      </rPr>
      <t>测定</t>
    </r>
  </si>
  <si>
    <r>
      <rPr>
        <sz val="10"/>
        <rFont val="宋体"/>
        <charset val="134"/>
      </rPr>
      <t>环磷酸鸟苷</t>
    </r>
    <r>
      <rPr>
        <sz val="10"/>
        <rFont val="Times New Roman"/>
        <charset val="0"/>
      </rPr>
      <t>(cGMP)</t>
    </r>
    <r>
      <rPr>
        <sz val="10"/>
        <rFont val="宋体"/>
        <charset val="134"/>
      </rPr>
      <t>测定</t>
    </r>
  </si>
  <si>
    <t>降钙素原定量检测</t>
  </si>
  <si>
    <t>适用于肺炎、浓血症检测</t>
  </si>
  <si>
    <t>胃泌素释放肽前体测定</t>
  </si>
  <si>
    <r>
      <rPr>
        <sz val="10"/>
        <rFont val="宋体"/>
        <charset val="134"/>
      </rPr>
      <t>尿</t>
    </r>
    <r>
      <rPr>
        <sz val="10"/>
        <rFont val="Times New Roman"/>
        <charset val="0"/>
      </rPr>
      <t>CTx</t>
    </r>
    <r>
      <rPr>
        <sz val="10"/>
        <rFont val="宋体"/>
        <charset val="134"/>
      </rPr>
      <t>测定</t>
    </r>
  </si>
  <si>
    <r>
      <rPr>
        <sz val="10"/>
        <rFont val="宋体"/>
        <charset val="134"/>
      </rPr>
      <t>尿</t>
    </r>
    <r>
      <rPr>
        <sz val="10"/>
        <rFont val="Times New Roman"/>
        <charset val="0"/>
      </rPr>
      <t>NTx</t>
    </r>
    <r>
      <rPr>
        <sz val="10"/>
        <rFont val="宋体"/>
        <charset val="134"/>
      </rPr>
      <t>测定</t>
    </r>
  </si>
  <si>
    <r>
      <rPr>
        <sz val="10"/>
        <rFont val="宋体"/>
        <charset val="134"/>
      </rPr>
      <t>报告</t>
    </r>
    <r>
      <rPr>
        <sz val="10"/>
        <rFont val="Times New Roman"/>
        <charset val="0"/>
      </rPr>
      <t>g-</t>
    </r>
    <r>
      <rPr>
        <sz val="10"/>
        <rFont val="宋体"/>
        <charset val="134"/>
      </rPr>
      <t>尿</t>
    </r>
    <r>
      <rPr>
        <sz val="10"/>
        <rFont val="Times New Roman"/>
        <charset val="0"/>
      </rPr>
      <t>Cr</t>
    </r>
    <r>
      <rPr>
        <sz val="10"/>
        <rFont val="宋体"/>
        <charset val="134"/>
      </rPr>
      <t>比值时，应加尿肌酐测定费用</t>
    </r>
  </si>
  <si>
    <t>尿吡啶酚测定</t>
  </si>
  <si>
    <t>尿脱氧吡啶酚测定</t>
  </si>
  <si>
    <r>
      <rPr>
        <sz val="10"/>
        <rFont val="Times New Roman"/>
        <charset val="0"/>
      </rPr>
      <t>I</t>
    </r>
    <r>
      <rPr>
        <sz val="10"/>
        <rFont val="宋体"/>
        <charset val="134"/>
      </rPr>
      <t>型胶原羧基端前肽</t>
    </r>
    <r>
      <rPr>
        <sz val="10"/>
        <rFont val="Times New Roman"/>
        <charset val="0"/>
      </rPr>
      <t>(PICP)</t>
    </r>
    <r>
      <rPr>
        <sz val="10"/>
        <rFont val="宋体"/>
        <charset val="134"/>
      </rPr>
      <t>测定</t>
    </r>
  </si>
  <si>
    <r>
      <rPr>
        <sz val="10"/>
        <rFont val="宋体"/>
        <charset val="134"/>
      </rPr>
      <t>骨钙素</t>
    </r>
    <r>
      <rPr>
        <sz val="10"/>
        <rFont val="Times New Roman"/>
        <charset val="0"/>
      </rPr>
      <t>N</t>
    </r>
    <r>
      <rPr>
        <sz val="10"/>
        <rFont val="宋体"/>
        <charset val="134"/>
      </rPr>
      <t>端中分子片段测定（</t>
    </r>
    <r>
      <rPr>
        <sz val="10"/>
        <rFont val="Times New Roman"/>
        <charset val="0"/>
      </rPr>
      <t>N-MID)</t>
    </r>
  </si>
  <si>
    <r>
      <rPr>
        <sz val="10"/>
        <rFont val="Times New Roman"/>
        <charset val="0"/>
      </rPr>
      <t>β</t>
    </r>
    <r>
      <rPr>
        <sz val="10"/>
        <rFont val="宋体"/>
        <charset val="134"/>
      </rPr>
      <t>－胶原降解产物测定（</t>
    </r>
    <r>
      <rPr>
        <sz val="10"/>
        <rFont val="Times New Roman"/>
        <charset val="0"/>
      </rPr>
      <t>β</t>
    </r>
    <r>
      <rPr>
        <sz val="10"/>
        <rFont val="宋体"/>
        <charset val="134"/>
      </rPr>
      <t>－</t>
    </r>
    <r>
      <rPr>
        <sz val="10"/>
        <rFont val="Times New Roman"/>
        <charset val="0"/>
      </rPr>
      <t>CTX</t>
    </r>
    <r>
      <rPr>
        <sz val="10"/>
        <rFont val="宋体"/>
        <charset val="134"/>
      </rPr>
      <t>）</t>
    </r>
  </si>
  <si>
    <t>抗酒石酸酸性磷酸酶测定</t>
  </si>
  <si>
    <t>细针穿刺细胞学检查与诊断</t>
  </si>
  <si>
    <t>例</t>
  </si>
  <si>
    <t>脱落细胞学检查与诊断</t>
  </si>
  <si>
    <t>子宫内膜脱落细胞学检查与诊断</t>
  </si>
  <si>
    <t>宫颈脱落细胞学检查与诊断</t>
  </si>
  <si>
    <t>阴道脱落细胞学检查与诊断</t>
  </si>
  <si>
    <t>痰脱落细胞学检查与诊断</t>
  </si>
  <si>
    <t>乳腺溢液脱落细胞学检查与诊断</t>
  </si>
  <si>
    <t>口腔粘液脱落细胞学检查与诊断</t>
  </si>
  <si>
    <t>内窥镜刷片脱落细胞学检查与诊断</t>
  </si>
  <si>
    <t>增加1只蜡块加收</t>
  </si>
  <si>
    <t>只</t>
  </si>
  <si>
    <t>穿刺组织活检检查与诊断</t>
  </si>
  <si>
    <t>肾穿刺组织活检检查与诊断</t>
  </si>
  <si>
    <t>乳腺穿刺组织活检检查与诊断</t>
  </si>
  <si>
    <t>体表肿块组织活检检查与诊断</t>
  </si>
  <si>
    <t>内镜组织活检检查与诊断</t>
  </si>
  <si>
    <t>内镜采集的小组织活检检查与诊断</t>
  </si>
  <si>
    <t>局部切取组织活检检查与诊断</t>
  </si>
  <si>
    <t>手术标本检查与诊断</t>
  </si>
  <si>
    <t>特殊染色及酶组织化学染色诊断</t>
  </si>
  <si>
    <t>免疫组织化学染色诊断</t>
  </si>
  <si>
    <t>病理单克隆抗体检测</t>
  </si>
  <si>
    <t>病理癌基因蛋白检测</t>
  </si>
  <si>
    <t>免疫荧光染色诊断</t>
  </si>
  <si>
    <t>原位杂交技术</t>
  </si>
  <si>
    <t>病理原位杂交检测</t>
  </si>
  <si>
    <t>荧光染色体原位杂交检查(FISH)</t>
  </si>
  <si>
    <t>病理体视学检查与图像分析</t>
  </si>
  <si>
    <t>疑难病理会诊（市内）</t>
  </si>
  <si>
    <t>疑难病理会诊（市外）</t>
  </si>
  <si>
    <t>常规心电图检查</t>
  </si>
  <si>
    <t>含多项信息鉴别诊断</t>
  </si>
  <si>
    <t>胃十二指肠镜检查</t>
  </si>
  <si>
    <t>含活检、局部浸润麻醉及药物、材料，含幽门螺杆菌测定</t>
  </si>
  <si>
    <t>经胃镜胃肠治疗</t>
  </si>
  <si>
    <t>含滴药、液疗、药疗、化疗、硬化剂治疗、胃食管返流治疗，取异物、粘膜切除、粘膜血流量测定、止血，息肉、肿物切除。不含胃肠镜检查</t>
  </si>
  <si>
    <t>小肠镜检查</t>
  </si>
  <si>
    <t>气囊小肠镜检查</t>
  </si>
  <si>
    <t>气囊</t>
  </si>
  <si>
    <t>结肠镜检查</t>
  </si>
  <si>
    <t>经内镜结肠治疗</t>
  </si>
  <si>
    <t>含滴药、液疗、药疗、化疗、硬化剂治疗、取异物、息肉、肿物切除，不含结肠镜检查</t>
  </si>
  <si>
    <t>经内镜直肠治疗</t>
  </si>
  <si>
    <t>贴敷疗法</t>
  </si>
  <si>
    <t>每创面</t>
  </si>
  <si>
    <t>中药涂擦治疗（10%体表面积）</t>
  </si>
  <si>
    <t>中药涂擦治疗（&gt;10%体表面积）</t>
  </si>
  <si>
    <t>中药热奄包治疗</t>
  </si>
  <si>
    <t>每部位</t>
  </si>
  <si>
    <t>中药封包治疗</t>
  </si>
  <si>
    <t>中药熏洗治疗</t>
  </si>
  <si>
    <t>局部</t>
  </si>
  <si>
    <t>中药熏洗治疗（半身）</t>
  </si>
  <si>
    <t>中药熏洗治疗（全身）</t>
  </si>
  <si>
    <t>中药塌渍治疗（10%体表面积）</t>
  </si>
  <si>
    <t>中药塌渍治疗（&gt;10%体表面积）</t>
  </si>
  <si>
    <t>关节错缝术</t>
  </si>
  <si>
    <t>普通针刺（体针）(≤20个穴位)</t>
  </si>
  <si>
    <t>穴位</t>
  </si>
  <si>
    <t>普通针刺（体针）（&gt;20个穴位）</t>
  </si>
  <si>
    <t>普通针刺(快速针)(≤20个穴位)</t>
  </si>
  <si>
    <t>普通针刺(快速针)（&gt;20个穴位）</t>
  </si>
  <si>
    <t>普通针刺(磁针)(≤20个穴位)</t>
  </si>
  <si>
    <t>普通针刺(磁针)（&gt;20个穴位）</t>
  </si>
  <si>
    <t>普通针刺(金针)(≤20个穴位)</t>
  </si>
  <si>
    <t>普通针刺(金针)（&gt;20个穴位）</t>
  </si>
  <si>
    <t>普通针刺(姜针)(≤20个穴位)</t>
  </si>
  <si>
    <t>普通针刺(姜针)（&gt;20个穴位）</t>
  </si>
  <si>
    <t>普通针刺(药针)(≤20个穴位)</t>
  </si>
  <si>
    <t>普通针刺(药针)（&gt;20个穴位）</t>
  </si>
  <si>
    <t>其它普通针刺(≤20个穴位)</t>
  </si>
  <si>
    <t>其它普通针刺（&gt;20个穴位）</t>
  </si>
  <si>
    <t>温针(≤20个穴位)</t>
  </si>
  <si>
    <t>不含普通针刺</t>
  </si>
  <si>
    <t>温针（&gt;20个穴位）</t>
  </si>
  <si>
    <t>电针(普通电针)(≤20个穴位)</t>
  </si>
  <si>
    <t>电针(电热针灸)(≤20个穴位)</t>
  </si>
  <si>
    <t>电针(电冷针)(≤20个穴位)</t>
  </si>
  <si>
    <t>电针(普通电针)（＞20个穴位）</t>
  </si>
  <si>
    <t>电针(电热针灸)（＞20个穴位）</t>
  </si>
  <si>
    <t>电针(电冷针)（＞20个穴位）</t>
  </si>
  <si>
    <t>穴位贴敷治疗</t>
  </si>
  <si>
    <t>含药物、调配及纳米穴位敷贴</t>
  </si>
  <si>
    <t>每穴位</t>
  </si>
  <si>
    <t>使用内脏平滑肌痉挛性疼痛止痛敷贴为每人次33元.6周岁及以下儿童加收10%</t>
  </si>
  <si>
    <t>落枕推拿治疗</t>
  </si>
  <si>
    <t>颈椎病推拿治疗</t>
  </si>
  <si>
    <t>颈椎病正骨复位</t>
  </si>
  <si>
    <t>肩周疾病推拿治疗</t>
  </si>
  <si>
    <t>网球肘推拿治疗</t>
  </si>
  <si>
    <t>急性腰扭伤推拿治疗</t>
  </si>
  <si>
    <t>腰部疾病推拿治疗</t>
  </si>
  <si>
    <t>腰椎间盘突出正骨复位</t>
  </si>
  <si>
    <t>膝关节骨性关节炎推拿治疗</t>
  </si>
  <si>
    <t>内科慢性腹泻推拿治疗</t>
  </si>
  <si>
    <t>内科便秘推拿治疗</t>
  </si>
  <si>
    <t>慢性胃病推拿治疗</t>
  </si>
  <si>
    <t>内科失眠推拿治疗</t>
  </si>
  <si>
    <t>月经不调推拿治疗</t>
  </si>
  <si>
    <t>痛经推拿治疗</t>
  </si>
  <si>
    <t>其他推拿治疗</t>
  </si>
  <si>
    <t>小儿捏脊治疗</t>
  </si>
  <si>
    <t>药棒穴位按摩治疗（3穴位）</t>
  </si>
  <si>
    <t>脊柱小关节紊乱推拿治疗</t>
  </si>
  <si>
    <t>含手法理筋治疗和手法调整关节</t>
  </si>
  <si>
    <t>小儿斜颈推拿治疗</t>
  </si>
  <si>
    <t>环枢关节半脱位推拿治疗</t>
  </si>
  <si>
    <t>小针刀治疗</t>
  </si>
  <si>
    <t>小针刀狭窄性腱鞘炎松解术</t>
  </si>
  <si>
    <t>中药硬膏热贴敷治疗</t>
  </si>
  <si>
    <t>含加热、材料</t>
  </si>
  <si>
    <t>中药直肠滴入治疗</t>
  </si>
  <si>
    <t>含药物调配</t>
  </si>
  <si>
    <t>注射器</t>
  </si>
  <si>
    <t>刮痧治疗</t>
  </si>
  <si>
    <t>煎药</t>
  </si>
  <si>
    <t>贴</t>
  </si>
  <si>
    <t>联合或复合麻醉加收</t>
  </si>
  <si>
    <t>神经阻滞麻醉</t>
  </si>
  <si>
    <t>神经阻滞麻醉（颈丛）</t>
  </si>
  <si>
    <t>神经阻滞麻醉（臂丛）</t>
  </si>
  <si>
    <t>神经阻滞麻醉（宫旁）</t>
  </si>
  <si>
    <t>神经阻滞麻醉（星状）</t>
  </si>
  <si>
    <t>侧隐窝阻滞术</t>
  </si>
  <si>
    <t>基础麻醉</t>
  </si>
  <si>
    <t>含强化麻醉</t>
  </si>
  <si>
    <t>静脉麻醉</t>
  </si>
  <si>
    <t>术后镇痛</t>
  </si>
  <si>
    <t>含静脉麻醉</t>
  </si>
  <si>
    <t>分娩镇痛</t>
  </si>
  <si>
    <t>人流镇痛</t>
  </si>
  <si>
    <t>术后镇痛泵持续给药镇痛</t>
  </si>
  <si>
    <t>神经阻滞电刺激定位术</t>
  </si>
  <si>
    <t>穿刺针</t>
  </si>
  <si>
    <t>麻醉中彩超引导</t>
  </si>
  <si>
    <t>麻醉中支气管镜引导</t>
  </si>
  <si>
    <t>麻醉恢复室监护</t>
  </si>
  <si>
    <t>在麻醉恢复室内，监测仪连续血压、心电、血氧饱和度监测，经气管内导管或面罩吸氧，吸痰，拔除气管导管等呼吸道管理或呼吸机支持，静脉输液，麻醉作用拮抗等</t>
  </si>
  <si>
    <t>椎管内置管术</t>
  </si>
  <si>
    <t>指麻醉科协助其他临床科室完成的治疗操作</t>
  </si>
  <si>
    <t>神经根脱髓鞘等治疗</t>
  </si>
  <si>
    <t>麻醉中监测（＜4小时）</t>
  </si>
  <si>
    <t>含心电图、脉搏氧饱和度、心率变异分析、ST段分析、无创血压、有创血压、中心静脉压、呼气末二氧化碳、氧浓度、呼吸频率、潮气量、分钟通气量、气道压、肺顺应性、呼气末麻醉药浓度、体温、肌松等各项监护</t>
  </si>
  <si>
    <t>麻醉中监测（≥4小时）</t>
  </si>
  <si>
    <t>控制性降压</t>
  </si>
  <si>
    <t>输血指症动态监测</t>
  </si>
  <si>
    <t>含红细胞比积测定（Hct）、血红蛋白测定（Hb），含输血评估、输血建议</t>
  </si>
  <si>
    <t>限急诊手术和需要大量输血的手术病人。6周岁及以下儿童加收10%</t>
  </si>
  <si>
    <t>术中血液加温治疗</t>
  </si>
  <si>
    <t>衢州市市级公立医院医疗服务价格调整明细表二</t>
  </si>
  <si>
    <t>编码</t>
  </si>
  <si>
    <t>原价格（元）</t>
  </si>
  <si>
    <t>调后价格（元）</t>
  </si>
  <si>
    <t xml:space="preserve"> 备注</t>
  </si>
  <si>
    <t>（三） 手术治疗</t>
  </si>
  <si>
    <t>三甲</t>
  </si>
  <si>
    <t>三乙</t>
  </si>
  <si>
    <t>二级及以下</t>
  </si>
  <si>
    <t>六周岁及以下儿童加收10%</t>
  </si>
  <si>
    <t>颅内蛛网膜囊肿分流术</t>
  </si>
  <si>
    <t>含囊肿切除</t>
  </si>
  <si>
    <t>分流管</t>
  </si>
  <si>
    <t>桥小脑角听神经瘤切除术</t>
  </si>
  <si>
    <t>不含面神经吻合术</t>
  </si>
  <si>
    <t>桥小脑角三叉神经鞘瘤切除术</t>
  </si>
  <si>
    <t>胼胝体切开术</t>
  </si>
  <si>
    <t>不含癫痫病灶切除术</t>
  </si>
  <si>
    <t>脑干肿瘤切除术</t>
  </si>
  <si>
    <t>指中脑、桥脑、延髓肿瘤</t>
  </si>
  <si>
    <t>丘脑肿瘤切除术</t>
  </si>
  <si>
    <t>自发脑干血肿切除术</t>
  </si>
  <si>
    <t>脑干血管畸形切除术</t>
  </si>
  <si>
    <t>小脑实性血网切除术</t>
  </si>
  <si>
    <t>颅底肿瘤切除术</t>
  </si>
  <si>
    <t>指前、中颅窝颅内外沟通性肿瘤，前、中、后颅窝底肿瘤（鞍结节脑膜瘤、侵袭性垂体瘤、脊索瘤、神经鞘瘤）和颈静脉孔区肿瘤切除手术</t>
  </si>
  <si>
    <t>脑脊液漏修补术</t>
  </si>
  <si>
    <t>额窦修补术</t>
  </si>
  <si>
    <t>前颅窝底修补术</t>
  </si>
  <si>
    <t>中颅窝底修补术</t>
  </si>
  <si>
    <t>颅神经微血管减压术</t>
  </si>
  <si>
    <t>三叉神经微血管减压术</t>
  </si>
  <si>
    <t>面神经微血管减压术</t>
  </si>
  <si>
    <t>听神经微血管减压术</t>
  </si>
  <si>
    <t>舌咽神经微血管减压术</t>
  </si>
  <si>
    <t>迷走神经微血管减压术</t>
  </si>
  <si>
    <t>面神经跨面移植术</t>
  </si>
  <si>
    <t>面神经松解减压术</t>
  </si>
  <si>
    <t>含腮腺浅叶切除</t>
  </si>
  <si>
    <t>面神经周围神经移植术</t>
  </si>
  <si>
    <t>经迷路前庭神经切断术</t>
  </si>
  <si>
    <t>迷路后前庭神经切断术</t>
  </si>
  <si>
    <t>颅内巨大动脉瘤夹闭切除术</t>
  </si>
  <si>
    <t>不含血管重建术</t>
  </si>
  <si>
    <t>动脉瘤夹</t>
  </si>
  <si>
    <t>基底动脉瘤夹闭切除术</t>
  </si>
  <si>
    <t>大脑后动脉瘤夹闭切除术</t>
  </si>
  <si>
    <t>颅内巨大动脉瘤夹闭切除术(直径≥2.5CM）</t>
  </si>
  <si>
    <t>颅内巨大动静脉畸形栓塞后切除术</t>
  </si>
  <si>
    <t>含直径大于4 cm动静脉畸形</t>
  </si>
  <si>
    <t>脑干周围＜4CM深部血管畸形栓塞切除术</t>
  </si>
  <si>
    <t>脑室周围＜4CM深部血管畸形栓塞切除术</t>
  </si>
  <si>
    <t>脑动脉瘤动静脉畸形切除术</t>
  </si>
  <si>
    <t>含动静脉畸形直径小于4cm、动脉瘤与动静脉畸形在同一部位</t>
  </si>
  <si>
    <t>颅外内动脉搭桥术</t>
  </si>
  <si>
    <t>脊髓和神经根粘连松解术</t>
  </si>
  <si>
    <t>脊髓丘脑束切断术</t>
  </si>
  <si>
    <t>脊髓栓系综合症手术</t>
  </si>
  <si>
    <t>脊髓硬膜外病变切除术</t>
  </si>
  <si>
    <t>不含硬脊膜下、脊髓内肿瘤</t>
  </si>
  <si>
    <t>脊髓硬脊膜外肿瘤切除术</t>
  </si>
  <si>
    <t>脊髓硬脊膜外血肿切除术</t>
  </si>
  <si>
    <t>脊髓硬脊膜外结核瘤切除术</t>
  </si>
  <si>
    <t>脊髓硬脊膜外转移瘤切除术</t>
  </si>
  <si>
    <t>脊髓外露修补术</t>
  </si>
  <si>
    <t>脊髓蛛网膜下腔腹腔分流术</t>
  </si>
  <si>
    <t>脊髓蛛网膜下腔输尿管分流术</t>
  </si>
  <si>
    <t>选择性脊神经后根切断术（SPR）</t>
  </si>
  <si>
    <t>腰骶部潜毛窦切除术</t>
  </si>
  <si>
    <t>甲状旁腺大部切除术</t>
  </si>
  <si>
    <t>甲状腺癌根治术联合胸骨劈开上纵隔清扫术</t>
  </si>
  <si>
    <t>甲状腺细胞移植术</t>
  </si>
  <si>
    <t>含细胞制备</t>
  </si>
  <si>
    <t>表层角膜镜片镶嵌术</t>
  </si>
  <si>
    <t>角膜基质环植入术</t>
  </si>
  <si>
    <t>翼状胬肉切除+角膜移植术</t>
  </si>
  <si>
    <t>角膜移植术</t>
  </si>
  <si>
    <t>含穿透、板层，含治疗性结构性角膜移植、周边角膜移植</t>
  </si>
  <si>
    <t>角膜移植联合视网膜复位术</t>
  </si>
  <si>
    <t>非穿透性小梁切除＋透明质酸钠凝胶充填术</t>
  </si>
  <si>
    <t>青光眼硅管植入术</t>
  </si>
  <si>
    <t>白内障囊外摘除联合青光眼人工晶体植入术</t>
  </si>
  <si>
    <t>穿透性角膜移植联合白内障囊外摘除及人工晶体植入术(三联术)</t>
  </si>
  <si>
    <t>白内障摘除联合玻璃体切割术</t>
  </si>
  <si>
    <t>指前路摘晶体、后路摘晶体</t>
  </si>
  <si>
    <t>球内异物取出术联合晶体玻璃体切除及人工晶体植入术(四联术)</t>
  </si>
  <si>
    <t>非正常晶体手术</t>
  </si>
  <si>
    <t>指晶体半脱位、晶体切除、瞳孔广泛粘连强直或闭锁、抗青光眼术后等手术操作</t>
  </si>
  <si>
    <t>虹膜拉钩</t>
  </si>
  <si>
    <t>玻璃体切除术</t>
  </si>
  <si>
    <t>含眼前段、眼后段</t>
  </si>
  <si>
    <t>膨胀气体、硅油、重水、玻璃体切割头</t>
  </si>
  <si>
    <t>玻璃体内猪囊尾蚴取出术</t>
  </si>
  <si>
    <t>视网膜脱离修复术</t>
  </si>
  <si>
    <t>复杂视网膜脱离修复术</t>
  </si>
  <si>
    <t>指巨大裂孔、黄斑裂孔等修复，含硅油充填、球内注气、前膜剥膜</t>
  </si>
  <si>
    <t>玻璃体切割头、硅胶、膨胀气体、重水、硅油</t>
  </si>
  <si>
    <t>黄斑裂孔封闭术</t>
  </si>
  <si>
    <t>黄斑前膜术</t>
  </si>
  <si>
    <t>色素膜肿物切除术</t>
  </si>
  <si>
    <t>球内非磁性异物取出术</t>
  </si>
  <si>
    <t>球壁异物取出术</t>
  </si>
  <si>
    <t>甲状腺突眼矫正术</t>
  </si>
  <si>
    <t>眼球摘除+植入术</t>
  </si>
  <si>
    <t>含取真皮脂肪垫</t>
  </si>
  <si>
    <t>羟基磷灰石眼台</t>
  </si>
  <si>
    <t>活动性义眼眼座植入术</t>
  </si>
  <si>
    <t>眼座、眼台</t>
  </si>
  <si>
    <t>眶内肿物摘除术</t>
  </si>
  <si>
    <t>指前路摘除及侧劈开眶术</t>
  </si>
  <si>
    <t>眶内容摘除术</t>
  </si>
  <si>
    <t>上颌骨切除合并眶内容摘除术</t>
  </si>
  <si>
    <t>眼窝再造术</t>
  </si>
  <si>
    <t>眼眶壁骨折整复固定术</t>
  </si>
  <si>
    <t>含外侧开眶钛钉、钛板固定</t>
  </si>
  <si>
    <t>硅胶板、羟基磷灰石板</t>
  </si>
  <si>
    <t>眶骨缺损修复术</t>
  </si>
  <si>
    <t>羟基磷灰石板</t>
  </si>
  <si>
    <t>眼眶减压术（单眼）</t>
  </si>
  <si>
    <t>眼眶减压术（双眼）</t>
  </si>
  <si>
    <t>视神经减压术</t>
  </si>
  <si>
    <t>镫骨手术</t>
  </si>
  <si>
    <t>镫骨底板切除术</t>
  </si>
  <si>
    <t>听骨链松解术</t>
  </si>
  <si>
    <t>上鼓室鼓窦凿开术</t>
  </si>
  <si>
    <t>含鼓室探查术</t>
  </si>
  <si>
    <t>内耳窗修补术</t>
  </si>
  <si>
    <t>内耳圆窗修补术</t>
  </si>
  <si>
    <t>内耳前庭窗修补术</t>
  </si>
  <si>
    <t>岩浅大神经切断术</t>
  </si>
  <si>
    <t>经迷路听神经瘤切除术</t>
  </si>
  <si>
    <t>迷路后听神经瘤切除术</t>
  </si>
  <si>
    <t>经中颅窝岩尖引流术</t>
  </si>
  <si>
    <t>颞骨部分切除术</t>
  </si>
  <si>
    <t>不含乳突范围</t>
  </si>
  <si>
    <t>颞骨次全切除术</t>
  </si>
  <si>
    <t>指保留岩尖和部分鳞部</t>
  </si>
  <si>
    <t>颞骨全切术</t>
  </si>
  <si>
    <t>含颞颌关节的切除</t>
  </si>
  <si>
    <t>鼻再造术</t>
  </si>
  <si>
    <t>后鼻孔成形术</t>
  </si>
  <si>
    <t>鼻侧壁移位伴骨质充填术</t>
  </si>
  <si>
    <t>鼻外脑膜脑膨出颅底修补术</t>
  </si>
  <si>
    <t>经前颅窝鼻窦肿物切除术</t>
  </si>
  <si>
    <t>含硬脑膜修补、颅底重建;不含另外部位取材</t>
  </si>
  <si>
    <t>经鼻视神经减压术</t>
  </si>
  <si>
    <t>鼻外视神经减压术</t>
  </si>
  <si>
    <t>经鼻内镜眶减压术</t>
  </si>
  <si>
    <t>口腔颌面部神经肿瘤切除成形术</t>
  </si>
  <si>
    <t>含瘤体切除及邻位瓣修复</t>
  </si>
  <si>
    <t>颌下腺移植术</t>
  </si>
  <si>
    <t>含带血管及导管的颌下腺解剖,受区颞肌切取及颞浅动静脉解剖及导管口易位</t>
  </si>
  <si>
    <t>口腔颌面部巨大血管瘤切除术</t>
  </si>
  <si>
    <t>特殊材料</t>
  </si>
  <si>
    <t>口腔颌面部巨大淋巴管瘤切除术</t>
  </si>
  <si>
    <t>颈面部血管瘤切除术</t>
  </si>
  <si>
    <t>颈面部淋巴瘤切除术</t>
  </si>
  <si>
    <t>巨舌畸形矫正术</t>
  </si>
  <si>
    <t>舌再造术</t>
  </si>
  <si>
    <t>唇缺损修复术</t>
  </si>
  <si>
    <t>不含岛状组织瓣切取移转术</t>
  </si>
  <si>
    <t>口腔颌面部软组织缺损局部组织瓣修复术</t>
  </si>
  <si>
    <t>含局部组织瓣制备及修复，含唇缺损修复、腭缺损修复、口底缺损修复、口腔颌面部软组织缺损二期整复术</t>
  </si>
  <si>
    <t>口腔颌面部软组织缺损游离瓣移植修复术</t>
  </si>
  <si>
    <t>含带血管游离皮瓣制备及修复，含舌再造修复、颊缺损修复、腭缺损修复、口底缺损修复</t>
  </si>
  <si>
    <t>口腔颌面部联合缺损带血管游离肌皮骨瓣修复术</t>
  </si>
  <si>
    <t>特殊固定材料</t>
  </si>
  <si>
    <t>口腔颌面部骨缺损游离骨瓣移植修复术</t>
  </si>
  <si>
    <t>颜面部软组织不对称带血管游离组织瓣修复畸形矫正术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</si>
  <si>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</si>
  <si>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</si>
  <si>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</si>
  <si>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</si>
  <si>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</si>
  <si>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</si>
  <si>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</si>
  <si>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上颌雷弗特I型截骨术（单颌）</t>
  </si>
  <si>
    <t>含上颌雷弗特（Le Fort） I型分块截骨术、骨内坚固内固定术、植骨术；不含骨切取</t>
  </si>
  <si>
    <t>上颌雷弗特I型截骨术（双颌）</t>
  </si>
  <si>
    <t>下颌升支截骨术（单颌）</t>
  </si>
  <si>
    <t>含下颌升支矢状劈开截骨术、口内或口外入路下颌升支垂直截骨术、下颌升支倒L形截骨术、C形截骨术、骨内坚固内固定术；不含骨切取</t>
  </si>
  <si>
    <t>下颌升支截骨术（双颌）</t>
  </si>
  <si>
    <t>下颌体部截骨术</t>
  </si>
  <si>
    <t>含下颌体部修整术、去皮质术、骨内坚固内固定术、植骨术；不含骨切取</t>
  </si>
  <si>
    <t>下颌根尖下截骨术</t>
  </si>
  <si>
    <t>含下颌后部根尖下截骨术、骨内坚固内固定术、植骨术；不含骨切取</t>
  </si>
  <si>
    <t>下颌下缘去骨成形术</t>
  </si>
  <si>
    <t>下颌骨去骨皮质术</t>
  </si>
  <si>
    <t>下颌角嚼肌肥大畸形矫正术（单侧）</t>
  </si>
  <si>
    <t>含嚼肌部分切除术</t>
  </si>
  <si>
    <t>下颌角嚼肌肥大畸形矫正术(双侧）</t>
  </si>
  <si>
    <t>下颌角的三角形去骨术（单侧）</t>
  </si>
  <si>
    <t>下颌角的三角形去骨术(双侧）</t>
  </si>
  <si>
    <t>改良下颌升支矢状劈开去骨术（单侧）</t>
  </si>
  <si>
    <t>改良下颌升支矢状劈开去骨术(双侧）</t>
  </si>
  <si>
    <t>颧骨颧弓成型术（单侧）</t>
  </si>
  <si>
    <t>含矫正颧骨颧弓过宽或过窄畸形的截骨、骨内坚固内固定术、植骨术、颧骨塌陷畸形整复术；不含骨切取</t>
  </si>
  <si>
    <t>颧骨颧弓成型术（双侧）</t>
  </si>
  <si>
    <t>颞下颌关节成形术（单侧）</t>
  </si>
  <si>
    <t>含骨球截除术、喙突截除术、植骨床制备术、骨及代用品植入术；不含骨切取及颌间结扎术</t>
  </si>
  <si>
    <t>颞下颌关节成形术（双侧）</t>
  </si>
  <si>
    <t>颧骨骨折切开复位内固定术（单侧）</t>
  </si>
  <si>
    <t>含眶底探查和修复</t>
  </si>
  <si>
    <t>颧骨骨折切开复位内固定术（双侧）</t>
  </si>
  <si>
    <t>颧弓骨折切开复位内固定（单侧）</t>
  </si>
  <si>
    <t>颧弓骨折切开复位内固定（双侧）</t>
  </si>
  <si>
    <t>颧弓骨折复位术（单侧）</t>
  </si>
  <si>
    <t>指间接开放复位</t>
  </si>
  <si>
    <t>颧弓骨折复位术（双侧）</t>
  </si>
  <si>
    <t>眶鼻额区骨折整复术</t>
  </si>
  <si>
    <t>含内呲韧带和泪器处理</t>
  </si>
  <si>
    <t>下颌骨缺损带蒂骨移植术（单颌）</t>
  </si>
  <si>
    <t>含颌间固定和邻位皮瓣修复、颌面部复合组织移植术；不含取骨及制备术</t>
  </si>
  <si>
    <t>下颌骨缺损带蒂骨移植术（双颌）</t>
  </si>
  <si>
    <t>下颌骨缺损带血管蒂游离复合瓣移植术（单颌）</t>
  </si>
  <si>
    <t>含颌间固定和邻位皮瓣修复；不含组织瓣制备术</t>
  </si>
  <si>
    <t>下颌骨缺损带血管蒂游离复合瓣移植术（双颌）</t>
  </si>
  <si>
    <t>颈侧切开下咽肿瘤切除术</t>
  </si>
  <si>
    <t>颈外进路咽旁间隙肿物摘除术</t>
  </si>
  <si>
    <t>喉全切除术</t>
  </si>
  <si>
    <t>喉次全切除术</t>
  </si>
  <si>
    <t>含切除环舌、会厌固定术</t>
  </si>
  <si>
    <t>垂直半喉切除术及喉功能重建术</t>
  </si>
  <si>
    <t>声门上水平喉切除术</t>
  </si>
  <si>
    <t>梨状窝癌切除术</t>
  </si>
  <si>
    <t>气管成形术</t>
  </si>
  <si>
    <t>含气管隆凸成形术</t>
  </si>
  <si>
    <t>肺癌根治术（单侧）</t>
  </si>
  <si>
    <t>肺癌根治术（双侧）</t>
  </si>
  <si>
    <t>全肺切除术</t>
  </si>
  <si>
    <t>肺大泡切除修补术（单侧）</t>
  </si>
  <si>
    <t>含结扎、固化</t>
  </si>
  <si>
    <t>肺大泡切除修补术（双侧）</t>
  </si>
  <si>
    <t>肺修补术（单侧）</t>
  </si>
  <si>
    <t>胸廓成形术</t>
  </si>
  <si>
    <t>不含分期手术</t>
  </si>
  <si>
    <t>纵隔肿物切除术</t>
  </si>
  <si>
    <t>含血管成形</t>
  </si>
  <si>
    <t>胸骨后甲状腺切除术</t>
  </si>
  <si>
    <t>心包切除术</t>
  </si>
  <si>
    <t>先天性膈疝修补术</t>
  </si>
  <si>
    <t>含膈膨升折叠修补术</t>
  </si>
  <si>
    <t>二尖瓣直视成形术</t>
  </si>
  <si>
    <t>指各种类型的二尖瓣狭窄或／和关闭不全的瓣膜的处理</t>
  </si>
  <si>
    <t>二尖瓣替换术</t>
  </si>
  <si>
    <t>指保留部分或全部二尖瓣装置</t>
  </si>
  <si>
    <t>三尖瓣下移畸形矫治术(Ebstein畸形矫治术)</t>
  </si>
  <si>
    <t>含房缺修补、房化右室折叠或切除、三尖瓣成形术</t>
  </si>
  <si>
    <t>主动脉瓣置换术</t>
  </si>
  <si>
    <t>自体肺动脉瓣替换主动脉瓣术(ROSS手术)</t>
  </si>
  <si>
    <t>室间隔缺损直视修补术</t>
  </si>
  <si>
    <t>含缝合法</t>
  </si>
  <si>
    <t>一次性封堵器</t>
  </si>
  <si>
    <t>部分型心内膜垫缺损矫治术</t>
  </si>
  <si>
    <t>完全型心内膜垫缺损矫治术</t>
  </si>
  <si>
    <t>冠状动脉起源异常矫治术</t>
  </si>
  <si>
    <t>冠状动脉搭桥术</t>
  </si>
  <si>
    <t>含搭桥血管材料的获取术</t>
  </si>
  <si>
    <t>支</t>
  </si>
  <si>
    <t>单位“支”表示每支吻合血管</t>
  </si>
  <si>
    <t>冠脉搭桥+换瓣术</t>
  </si>
  <si>
    <t>冠脉搭桥+瓣成形术</t>
  </si>
  <si>
    <t>冠脉搭桥+人工血管置换术</t>
  </si>
  <si>
    <t>非体外循环冠状动脉搭桥术</t>
  </si>
  <si>
    <t>小切口冠状动脉搭桥术</t>
  </si>
  <si>
    <t>经胸腔镜取乳内动脉术</t>
  </si>
  <si>
    <t>冠状动脉内膜切除术</t>
  </si>
  <si>
    <t>肺动静脉瘘结扎术</t>
  </si>
  <si>
    <t>冠状静脉窦无顶综合征矫治术</t>
  </si>
  <si>
    <t>上腔静脉肺动脉吻合术(双向Glenn)</t>
  </si>
  <si>
    <t>每侧</t>
  </si>
  <si>
    <t>肺动脉栓塞摘除术</t>
  </si>
  <si>
    <t>动脉导管闭合术</t>
  </si>
  <si>
    <t>含导管结扎、切断、缝合</t>
  </si>
  <si>
    <t>主肺动脉窗修补术</t>
  </si>
  <si>
    <t>先天性心脏病体肺动脉分流术</t>
  </si>
  <si>
    <t>指经典、改良各种术式</t>
  </si>
  <si>
    <t>全腔肺动脉吻合术</t>
  </si>
  <si>
    <t>含双向Glenn手术、下腔静脉到肺动脉内隧道或外通道手术</t>
  </si>
  <si>
    <t>右室双出口矫治术</t>
  </si>
  <si>
    <t>含内隧道或内通道或左室流出道成形及右室流出道成形术、右心室漏斗部狭窄松解术</t>
  </si>
  <si>
    <t>肺动脉闭锁矫治术</t>
  </si>
  <si>
    <t>含右室肺动脉连接重建、肺动脉重建或成形、异常体肺血管切断</t>
  </si>
  <si>
    <t>完全型肺静脉畸形引流矫治术</t>
  </si>
  <si>
    <t>指心上型、心下型及心内型、混合型</t>
  </si>
  <si>
    <t>体静脉引流入肺静脉侧心房矫治术</t>
  </si>
  <si>
    <t>主动脉缩窄矫治术</t>
  </si>
  <si>
    <t>含主动脉补片成形、左锁骨下动脉反转修复缩窄、人工血管移植或旁路移植或直接吻合术</t>
  </si>
  <si>
    <t>左室流出道狭窄疏通术</t>
  </si>
  <si>
    <t>含主动脉瓣下肌性、膜性狭窄的切除、肥厚性梗阻性心肌病的肌肉切除疏通</t>
  </si>
  <si>
    <t>主动脉根部替换术</t>
  </si>
  <si>
    <t>含Bentall手术(主动脉瓣替换、升主动脉替换和左右冠脉移植术)等</t>
  </si>
  <si>
    <t>保留瓣膜的主动脉根部替换术</t>
  </si>
  <si>
    <t>含Darid Yacuob手术</t>
  </si>
  <si>
    <t>细小主动脉根部加宽补片成形术</t>
  </si>
  <si>
    <t>指各种类型的加宽方式</t>
  </si>
  <si>
    <t>升主动脉替换术</t>
  </si>
  <si>
    <t>升主动脉替换加主动脉瓣替换术</t>
  </si>
  <si>
    <t>主动脉弓中断矫治术</t>
  </si>
  <si>
    <t>含主动脉弓重建(如人工血管移植或直接吻合)、动脉导管闭合和室缺修补术</t>
  </si>
  <si>
    <t>先天性心脏病主动脉弓部血管环切断术</t>
  </si>
  <si>
    <t>含各种血管环及头臂分枝起源走行异常造成的食管、气管受压解除</t>
  </si>
  <si>
    <t>主动脉弓置换术</t>
  </si>
  <si>
    <t>含全弓、次全弓替换, 除主动脉瓣以外的胸主动脉</t>
  </si>
  <si>
    <t>“象鼻子”技术</t>
  </si>
  <si>
    <t>指弓降部或胸腹主动脉处的象鼻子技术</t>
  </si>
  <si>
    <t>主动脉弓降部瘤切除人工血管置换术</t>
  </si>
  <si>
    <t>含左锁骨下动脉、左颈总动脉重建</t>
  </si>
  <si>
    <t>动脉调转术</t>
  </si>
  <si>
    <t>指完全型大动脉转位、右室双出口</t>
  </si>
  <si>
    <t>心房调转术</t>
  </si>
  <si>
    <t>指各种改良的术式</t>
  </si>
  <si>
    <t>双调转手术</t>
  </si>
  <si>
    <t>指心房和心室或大动脉水平的各种组合的双调转手术</t>
  </si>
  <si>
    <t>内外通道矫治手术</t>
  </si>
  <si>
    <t>指大动脉转位或右室双出口等疾患的各种改良方式</t>
  </si>
  <si>
    <t>房坦型手术</t>
  </si>
  <si>
    <t>指用于单心室矫治；含经典房坦手术、各种改良的房坦手术及半Fontan手术等</t>
  </si>
  <si>
    <t>永存动脉干修复术</t>
  </si>
  <si>
    <t>复合性人工血管置换术</t>
  </si>
  <si>
    <t>指两种以上的重要术式，如主动脉根部置换术加主动脉弓部置换术加升主动脉置换术等</t>
  </si>
  <si>
    <t>科诺手术</t>
  </si>
  <si>
    <t>含左室流出道扩大、主动脉根部扩大、右室流出道扩大及主动脉瓣替换术</t>
  </si>
  <si>
    <t>外通道手术</t>
  </si>
  <si>
    <t>指左室心尖－主动脉右房－右室；不含以前表述的特定术式中包含的外通道，如Rastalli手术等</t>
  </si>
  <si>
    <t>心包剥脱术</t>
  </si>
  <si>
    <t>心脏外伤修补术</t>
  </si>
  <si>
    <t>含清创、引流</t>
  </si>
  <si>
    <t>心内异物取出术</t>
  </si>
  <si>
    <t>肺动脉内异物取出术</t>
  </si>
  <si>
    <t>心脏恶性肿瘤摘除术</t>
  </si>
  <si>
    <t>室壁瘤切除术</t>
  </si>
  <si>
    <t>左室减容术</t>
  </si>
  <si>
    <t>含二尖瓣成形术</t>
  </si>
  <si>
    <t>骨骼肌心脏包裹成形术</t>
  </si>
  <si>
    <t>左右心室辅助泵安装术（临时性插管）</t>
  </si>
  <si>
    <t>人工辅助泵</t>
  </si>
  <si>
    <t>左右心室辅助泵安装术（长时间转流插管）</t>
  </si>
  <si>
    <t>颈静脉瘤成形术</t>
  </si>
  <si>
    <t>含部分切除、缩窄缝合、各种材料包裹、结扎切除</t>
  </si>
  <si>
    <t>颈静脉移植术</t>
  </si>
  <si>
    <t>含取用大隐静脉</t>
  </si>
  <si>
    <t>颈动脉海绵窦栓塞＋结扎术</t>
  </si>
  <si>
    <t>带瓣全程主动脉人工血管置换术</t>
  </si>
  <si>
    <t>指主动脉瓣—双髂动脉间各分支动脉的移植；含大隐静脉取用；不含体外循环</t>
  </si>
  <si>
    <t>全程主动脉人工血管置换术</t>
  </si>
  <si>
    <t>指除主动脉瓣以外的全程胸、腹主动脉置换；含大隐静脉取用；不含体外循环</t>
  </si>
  <si>
    <t>胸腹主动脉瘤切除人工血管转流术</t>
  </si>
  <si>
    <t>含大隐静脉取用；不含体外循环</t>
  </si>
  <si>
    <t>脊髓动脉人工血管架桥转流术</t>
  </si>
  <si>
    <t>腹腔动脉人工血管架桥转流术</t>
  </si>
  <si>
    <t>肠系膜上动脉人工血管架桥转流术</t>
  </si>
  <si>
    <t>肠系膜下动脉人工血管架桥转流术</t>
  </si>
  <si>
    <t>双肾动脉人工血管架桥转流术</t>
  </si>
  <si>
    <t>腹主动脉 －腹腔动脉血管架桥术</t>
  </si>
  <si>
    <t>不含体外循环</t>
  </si>
  <si>
    <t>每血管</t>
  </si>
  <si>
    <t>肠系膜上动脉取栓＋移植术</t>
  </si>
  <si>
    <t>含大隐静脉取用</t>
  </si>
  <si>
    <t>取栓管</t>
  </si>
  <si>
    <t>胸腹主动脉损伤修复术</t>
  </si>
  <si>
    <t>腔静脉损伤修复术</t>
  </si>
  <si>
    <t>腹主A－双股A Y型人工血管转流术</t>
  </si>
  <si>
    <t>双髂动脉成形术</t>
  </si>
  <si>
    <t>股深动脉成形术</t>
  </si>
  <si>
    <t>腹主A－股A人工血管转流术</t>
  </si>
  <si>
    <t>布加氏综合症根治术</t>
  </si>
  <si>
    <t>含部分肝切除、肝静脉疏通术，在体外循环下进行；不含体外循环</t>
  </si>
  <si>
    <t>布加氏综合症病变段切除术</t>
  </si>
  <si>
    <t>指需用体外循环下的膈膜切除、成形或吻合术；不含体外循环</t>
  </si>
  <si>
    <t>布加氏综合症膈膜切除术</t>
  </si>
  <si>
    <t>指非体外循环下手术</t>
  </si>
  <si>
    <t>布加氏综合症肠-房人工血管转流术</t>
  </si>
  <si>
    <t>布加氏综合症肠-颈人工血管转流术</t>
  </si>
  <si>
    <t>布加氏综合症腔-房人工血管转流术</t>
  </si>
  <si>
    <t>布加氏综合症腔-肠-房人工血管转流术</t>
  </si>
  <si>
    <t>上腔静脉阻塞自体大隐静脉螺旋管道架桥术</t>
  </si>
  <si>
    <t>上腔静脉综合症Y型人工血管转流术</t>
  </si>
  <si>
    <t>指无名、锁骨下、颈静脉向上腔或右心房转流</t>
  </si>
  <si>
    <t>无名静脉上腔静脉人工血管转流术</t>
  </si>
  <si>
    <t>脾肺固定（分流）术</t>
  </si>
  <si>
    <t>脾肾动脉吻合术</t>
  </si>
  <si>
    <t>肠腔静脉“H”形架桥转流术</t>
  </si>
  <si>
    <t>脾—肾血管架桥转流术</t>
  </si>
  <si>
    <t>肠—腔血管直接吻合术</t>
  </si>
  <si>
    <t>腔静脉取栓＋血管成形术</t>
  </si>
  <si>
    <t>下腔静脉肠系膜上静脉分流术</t>
  </si>
  <si>
    <t>双髂总静脉－下腔静脉“Y”形人工血管转流术</t>
  </si>
  <si>
    <t>双股—下腔血管架桥转流术</t>
  </si>
  <si>
    <t>股－股动脉人工血管转流术</t>
  </si>
  <si>
    <t>股－胫前动脉转流术</t>
  </si>
  <si>
    <t>股腘动脉人工自体血管移植术</t>
  </si>
  <si>
    <t>含股—股转流、原位大隐静脉转流</t>
  </si>
  <si>
    <t>瓣膜刀或其它能破坏瓣膜的代用品</t>
  </si>
  <si>
    <t>肢体动脉内膜剥脱成形术</t>
  </si>
  <si>
    <t>每切口</t>
  </si>
  <si>
    <t>肢体动静脉切开取栓术</t>
  </si>
  <si>
    <t>上肢血管探查术</t>
  </si>
  <si>
    <t>下肢血管探查术</t>
  </si>
  <si>
    <t>血管移植术</t>
  </si>
  <si>
    <t>肢体动脉瘤切除＋血管移植术</t>
  </si>
  <si>
    <t>含假性动脉瘤切除、自体血管取用</t>
  </si>
  <si>
    <t>肢体动脉血管旁路移植术</t>
  </si>
  <si>
    <t>腋-双股A人工血管转流术</t>
  </si>
  <si>
    <t>腋-股动脉人工血管转流术</t>
  </si>
  <si>
    <t>肢体动静脉修复术</t>
  </si>
  <si>
    <t>指外伤所致的血管破裂、断裂吻合及补片成形</t>
  </si>
  <si>
    <t>血管危象探查修复术</t>
  </si>
  <si>
    <t>指血管修复术后发生痉挛、栓塞后的探查修复</t>
  </si>
  <si>
    <t>先天性动静脉瘘栓塞＋切除术</t>
  </si>
  <si>
    <t>导管</t>
  </si>
  <si>
    <t>动静脉人工内瘘成形术</t>
  </si>
  <si>
    <t>含原部位动、静脉吻合</t>
  </si>
  <si>
    <t>动静脉内外瘘栓塞再通术</t>
  </si>
  <si>
    <t>动静脉人工内瘘人工血管转流术</t>
  </si>
  <si>
    <t>含加用其它部位血管做架桥或人工血管架桥</t>
  </si>
  <si>
    <t>人工动静脉瘘切除重造术</t>
  </si>
  <si>
    <t>外伤性动静脉瘘修补术＋血管移植术</t>
  </si>
  <si>
    <t>下肢深静脉带瓣膜段置换术</t>
  </si>
  <si>
    <t>大隐静脉耻骨上转流术（单侧）</t>
  </si>
  <si>
    <t>含人工动—静脉瘘</t>
  </si>
  <si>
    <t>大隐静脉耻骨上转流术（双侧）</t>
  </si>
  <si>
    <t>大网膜游离移植术</t>
  </si>
  <si>
    <t>指交通支结扎术将大网膜全部游离后与其它部位血管再做吻合，或原位经裁剪后游移到所需部位</t>
  </si>
  <si>
    <t>海绵状血管瘤激光治疗术</t>
  </si>
  <si>
    <t>指皮肤切开直视下进行激光治疗，交通支结扎或栓塞</t>
  </si>
  <si>
    <t>锁骨下动脉搭桥术</t>
  </si>
  <si>
    <t>人工血管</t>
  </si>
  <si>
    <t>颈淋巴结清扫术</t>
  </si>
  <si>
    <t>纵隔淋巴节清扫术</t>
  </si>
  <si>
    <t>颈淋巴结清扫术（双侧）</t>
  </si>
  <si>
    <t>纵隔淋巴节清扫术（双侧）</t>
  </si>
  <si>
    <t>腋窝淋巴结清扫术</t>
  </si>
  <si>
    <t>经腹腔镜盆腔淋巴结清扫术</t>
  </si>
  <si>
    <t>脾部分切除术</t>
  </si>
  <si>
    <t>含修补术</t>
  </si>
  <si>
    <t>脾切除术</t>
  </si>
  <si>
    <t>副脾切除术</t>
  </si>
  <si>
    <t>胰尾切除术</t>
  </si>
  <si>
    <t>脾切除自体脾移植术</t>
  </si>
  <si>
    <t>先天性食管闭锁经胸膜外吻合术</t>
  </si>
  <si>
    <t>含食管气管瘘修补；不含胃造瘘术</t>
  </si>
  <si>
    <t>支架</t>
  </si>
  <si>
    <t>颈段食管切除术</t>
  </si>
  <si>
    <t>食管再造术</t>
  </si>
  <si>
    <t>胃代食管再造术</t>
  </si>
  <si>
    <t>肠代食管再造术</t>
  </si>
  <si>
    <t>近端胃大部切除术</t>
  </si>
  <si>
    <t>远端胃大部切除术（BillrothI式）</t>
  </si>
  <si>
    <t>远端胃大部切除术（BillrothⅡ式）</t>
  </si>
  <si>
    <t>远端胃大部切除术（胃-空肠Roux-y型吻合）</t>
  </si>
  <si>
    <t>胃癌根治术</t>
  </si>
  <si>
    <t>含保留胃近端与十二指肠或空肠吻合；不含联合其他脏器切除</t>
  </si>
  <si>
    <t>胃癌扩大根治术</t>
  </si>
  <si>
    <t>含胃癌根治及联合其他侵及脏器切除</t>
  </si>
  <si>
    <t>胃癌姑息切除术</t>
  </si>
  <si>
    <t>全胃切除术（食道空肠吻合Roux-y型或袢式）</t>
  </si>
  <si>
    <t>含区域淋巴结清扫</t>
  </si>
  <si>
    <t>全胃切除术（食道-十二指肠吻合）</t>
  </si>
  <si>
    <t>胃迷走神经切断术</t>
  </si>
  <si>
    <t>十二指肠憩室切除术</t>
  </si>
  <si>
    <t>十二指肠内翻术</t>
  </si>
  <si>
    <t>肠重复畸形切除术</t>
  </si>
  <si>
    <t>十二指肠填塞术</t>
  </si>
  <si>
    <t>十二指肠成形术</t>
  </si>
  <si>
    <t>含十二指肠闭锁切除术</t>
  </si>
  <si>
    <t>壶腹部肿瘤局部切除术</t>
  </si>
  <si>
    <t>肠倒置术</t>
  </si>
  <si>
    <t>小肠移植术</t>
  </si>
  <si>
    <t>肠造瘘还纳术</t>
  </si>
  <si>
    <t>含肠吻合术</t>
  </si>
  <si>
    <t>肠瘘切除术</t>
  </si>
  <si>
    <t>肠排列术(固定术)</t>
  </si>
  <si>
    <t>肠储存袋成形术</t>
  </si>
  <si>
    <t>乙状结肠悬吊术</t>
  </si>
  <si>
    <t>全结肠切除吻合术</t>
  </si>
  <si>
    <t>含回肠直肠吻合或回肠肛管吻合、拖出肠段切除</t>
  </si>
  <si>
    <t>先天性巨结肠切除术</t>
  </si>
  <si>
    <t>含直肠后结肠拖出术或直肠粘膜切除、结肠经直肠肌鞘内拖出术</t>
  </si>
  <si>
    <t>结肠癌根治术</t>
  </si>
  <si>
    <t>含结肠切除</t>
  </si>
  <si>
    <t>结肠癌扩大根治术</t>
  </si>
  <si>
    <t>含结肠癌根治术联合其他侵及脏器切除术</t>
  </si>
  <si>
    <t>经骶尾部直肠癌切除术</t>
  </si>
  <si>
    <t>经腹直肠癌根治术</t>
  </si>
  <si>
    <t>含保留肛门</t>
  </si>
  <si>
    <t>直肠癌扩大根治术</t>
  </si>
  <si>
    <t>含盆腔联合脏器切除术或拖出式直肠癌根治术</t>
  </si>
  <si>
    <t>直肠癌术后复发盆腔脏器切除术</t>
  </si>
  <si>
    <t>腹会阴肛门成形术</t>
  </si>
  <si>
    <t>尾路肛门成形术</t>
  </si>
  <si>
    <t>指经直肠直肠尿道瘘修补、直肠阴道瘘修补；不含膀胱造瘘</t>
  </si>
  <si>
    <t>肝损伤清创修补术</t>
  </si>
  <si>
    <t>不含肝部分切除术</t>
  </si>
  <si>
    <t>肝内病灶清除术</t>
  </si>
  <si>
    <t>不含肝包虫病手术</t>
  </si>
  <si>
    <t>肝囊肿开窗切除术</t>
  </si>
  <si>
    <t>肝结核瘤切除术</t>
  </si>
  <si>
    <t>开腹肝动脉结扎门静脉置管皮下埋泵术</t>
  </si>
  <si>
    <t>导管和泵</t>
  </si>
  <si>
    <t>开腹恶性肿瘤射频治疗</t>
  </si>
  <si>
    <t>含注药</t>
  </si>
  <si>
    <t>射频导管（针）</t>
  </si>
  <si>
    <t>开腹恶性肿瘤激光治疗</t>
  </si>
  <si>
    <t>开腹恶性肿瘤微波治疗</t>
  </si>
  <si>
    <t>开腹恶性肿瘤冷冻治疗</t>
  </si>
  <si>
    <t>腹腔内恶性肿瘤射频治疗</t>
  </si>
  <si>
    <t>指非开腹治疗，含注药</t>
  </si>
  <si>
    <t>腹腔内恶性肿瘤激光治疗</t>
  </si>
  <si>
    <t>腹腔内恶性肿瘤微波治疗</t>
  </si>
  <si>
    <t>腹腔内恶性肿瘤冷冻治疗</t>
  </si>
  <si>
    <t>肝部分切除术</t>
  </si>
  <si>
    <t>含肝活检术</t>
  </si>
  <si>
    <t>特殊缝线</t>
  </si>
  <si>
    <t>肝左外叶切除术</t>
  </si>
  <si>
    <t>指肿瘤、结核、结石、萎缩等切除</t>
  </si>
  <si>
    <t>左半肝切除术</t>
  </si>
  <si>
    <t>右半肝切除术</t>
  </si>
  <si>
    <t>左肝三叶切除术</t>
  </si>
  <si>
    <t>右肝三叶切除术</t>
  </si>
  <si>
    <t>复杂肝癌切除术</t>
  </si>
  <si>
    <t>肝门部肿瘤支架管外引流术</t>
  </si>
  <si>
    <t>胆道内支架置入引流术</t>
  </si>
  <si>
    <t>肝内胆管U形管引流术</t>
  </si>
  <si>
    <t>肝内异物取出术</t>
  </si>
  <si>
    <t>肝实质切开取石术</t>
  </si>
  <si>
    <t>肝血管瘤包膜外剥脱术</t>
  </si>
  <si>
    <t>胆囊肠吻合术</t>
  </si>
  <si>
    <t>含胆囊肠Roux-y肠吻合术</t>
  </si>
  <si>
    <t>高位胆管癌根治术</t>
  </si>
  <si>
    <t>含肝部分切除、肝胆管—肠吻合术</t>
  </si>
  <si>
    <t>肝门部胆管病变切除术</t>
  </si>
  <si>
    <t>含胆总管囊肿、胆道闭锁；不含高位胆管癌根治</t>
  </si>
  <si>
    <t>胆管修补成形术</t>
  </si>
  <si>
    <t>胆总管囊肿外引流术</t>
  </si>
  <si>
    <t>先天性胆总管囊肿切除胆道成形术</t>
  </si>
  <si>
    <t>含胆囊、胆总管囊肿切除、空肠R－Y吻合、空肠间置代胆道、矩形粘膜瓣、人工乳头防反流、胆道引流支架、腹腔引流、胰腺探查；不含胆道造影、肝活检、阑尾切除、其它畸形、美克尔憩室切除</t>
  </si>
  <si>
    <t>胆总管探查T管引流术</t>
  </si>
  <si>
    <t>不含术中B超、术中胆道镜检查和术中胆道造影</t>
  </si>
  <si>
    <t>先天胆道闭锁肝空肠Roux-y成形术</t>
  </si>
  <si>
    <t>含胃体劈裂管肝门吻合</t>
  </si>
  <si>
    <t>胆管移植术</t>
  </si>
  <si>
    <t>胆囊癌根治术</t>
  </si>
  <si>
    <t>含淋巴清扫</t>
  </si>
  <si>
    <t>胰腺修补术</t>
  </si>
  <si>
    <t>不含胰管空肠吻合术、胰尾切除术</t>
  </si>
  <si>
    <t>胰腺囊肿内引流术</t>
  </si>
  <si>
    <t>胃囊肿吻合术</t>
  </si>
  <si>
    <t>空肠囊肿吻合术</t>
  </si>
  <si>
    <t>胰十二指肠切除术（Whipple手术）</t>
  </si>
  <si>
    <t>含各种胰管空肠吻合、胃空肠吻合术、胆管肠吻合术；不含脾切除术</t>
  </si>
  <si>
    <t>胰体癌根治术</t>
  </si>
  <si>
    <t>壶腹周围癌根治术</t>
  </si>
  <si>
    <t>胰体尾切除术</t>
  </si>
  <si>
    <t>含主胰管外引流术；不含血管切除吻合术</t>
  </si>
  <si>
    <t>全胰腺切除术</t>
  </si>
  <si>
    <t>不含血管切除吻合术、脾切除术</t>
  </si>
  <si>
    <t>胰岛细胞瘤摘除术</t>
  </si>
  <si>
    <t>含各种胰腺内分泌肿瘤摘除术；不含胰体尾部分切除术</t>
  </si>
  <si>
    <t>胰腺假性囊肿内引流术</t>
  </si>
  <si>
    <t>含胰管切开取石内引流、囊肿切开、探查、取石、空肠R－Y吻合术、囊肿—胃吻合内引流术；不含胰管造影</t>
  </si>
  <si>
    <t>胰腺假性囊肿切除术</t>
  </si>
  <si>
    <t>腹膜后肿瘤切除术</t>
  </si>
  <si>
    <t>不含其它脏器切除术、血管切除吻合术</t>
  </si>
  <si>
    <t>门脉高压症门体静脉分流术</t>
  </si>
  <si>
    <t>含经网膜静脉门静脉测压术；不含人工血管搭桥分流术、脾切除术、肝活检术、各种断流术</t>
  </si>
  <si>
    <t>门体静脉搭桥分流术</t>
  </si>
  <si>
    <t>含经网膜静脉门静脉测压术；不含脾切除术、肝活检术、各种断流术</t>
  </si>
  <si>
    <t>门体静脉断流术</t>
  </si>
  <si>
    <t>含食管、胃底周围血管离断加脾切除术、经网膜静脉门静脉测压术</t>
  </si>
  <si>
    <t>经胸食管胃静脉结扎术</t>
  </si>
  <si>
    <t>腹水转流术</t>
  </si>
  <si>
    <t>转流泵</t>
  </si>
  <si>
    <t>腹腔—颈内静脉转流术</t>
  </si>
  <si>
    <t>腹腔—股静脉转流术</t>
  </si>
  <si>
    <t>经腹腔镜门脉交通支结扎术</t>
  </si>
  <si>
    <t>肾破裂修补术</t>
  </si>
  <si>
    <t>肾部分切除术</t>
  </si>
  <si>
    <t>根治性肾切除术</t>
  </si>
  <si>
    <t>含肾上腺切除、淋巴清扫；不含开胸手术</t>
  </si>
  <si>
    <t>重复肾重复输尿管切除术</t>
  </si>
  <si>
    <t>多囊肾去顶减压术（单侧）</t>
  </si>
  <si>
    <t>多囊肾去顶减压术（双侧）</t>
  </si>
  <si>
    <t>肾血管重建术</t>
  </si>
  <si>
    <t>含取自体血管</t>
  </si>
  <si>
    <t>肾血管狭窄成形术</t>
  </si>
  <si>
    <t>自体肾移植术</t>
  </si>
  <si>
    <t>特殊缝线、特殊材料</t>
  </si>
  <si>
    <t>异体供肾取肾术</t>
  </si>
  <si>
    <t>离体肾取石术</t>
  </si>
  <si>
    <t>肾盂癌根治术</t>
  </si>
  <si>
    <t>含输尿管全长、部分膀胱切除；不含膀胱镜电切</t>
  </si>
  <si>
    <t>肾盂成形肾盂输尿管再吻合术</t>
  </si>
  <si>
    <t>输尿管损伤修补术</t>
  </si>
  <si>
    <t>膀胱瓣代输尿管术</t>
  </si>
  <si>
    <t>根治性膀胱全切除术</t>
  </si>
  <si>
    <t>膀胱尿道全切除术</t>
  </si>
  <si>
    <t>膀胱再造术</t>
  </si>
  <si>
    <t>含膀胱全切术</t>
  </si>
  <si>
    <t>回肠膀胱术</t>
  </si>
  <si>
    <t>含阑尾切除术</t>
  </si>
  <si>
    <t>结肠膀胱术</t>
  </si>
  <si>
    <t>可控性回肠膀胱术</t>
  </si>
  <si>
    <t>可控性结肠膀胱术</t>
  </si>
  <si>
    <t>回肠扩大膀胱术</t>
  </si>
  <si>
    <t>结肠扩大膀胱术</t>
  </si>
  <si>
    <t>直肠膀胱术</t>
  </si>
  <si>
    <t>含乙状结肠造瘘</t>
  </si>
  <si>
    <t>胃代膀胱术</t>
  </si>
  <si>
    <t>肠道原位膀胱术</t>
  </si>
  <si>
    <t>尿道重建术</t>
  </si>
  <si>
    <t>含尿道全切</t>
  </si>
  <si>
    <t>尿道上裂修复术</t>
  </si>
  <si>
    <t>不含造瘘术和腹壁缺损修补、膀胱外翻修复与阴茎矫直</t>
  </si>
  <si>
    <t>前列腺癌根治术</t>
  </si>
  <si>
    <t>含淋巴结活检</t>
  </si>
  <si>
    <t>睾丸肿瘤腹膜后淋巴结清扫术</t>
  </si>
  <si>
    <t>阴茎再造术</t>
  </si>
  <si>
    <t>含龟头再造和假体置放</t>
  </si>
  <si>
    <t>卵巢癌根治术</t>
  </si>
  <si>
    <t>含全子宫+双附件切除+网膜切除+阑尾切除+肿瘤细胞减灭术(盆、腹腔转移灶切除)+盆腹腔淋巴结清除术</t>
  </si>
  <si>
    <t>显微外科输卵管吻合术</t>
  </si>
  <si>
    <t>盆腔巨大肿瘤切除术</t>
  </si>
  <si>
    <t>阴道成形术</t>
  </si>
  <si>
    <t>不含植皮、取乙状结肠(代阴道)等所有组织瓣切取</t>
  </si>
  <si>
    <t>经宫腔镜子宫肌瘤切除术</t>
  </si>
  <si>
    <t>不含术中B超监视</t>
  </si>
  <si>
    <t>选择性减胎术</t>
  </si>
  <si>
    <t>每胎</t>
  </si>
  <si>
    <t>经口咽部环枢椎肿瘤切除术</t>
  </si>
  <si>
    <t>不含植骨</t>
  </si>
  <si>
    <t>颈3—7椎体肿瘤切除术(前入路)</t>
  </si>
  <si>
    <t>颈1—7椎板肿瘤切除术(后入路)</t>
  </si>
  <si>
    <t>前路腰椎肿瘤切除术</t>
  </si>
  <si>
    <t>经腹腰5骶1椎体肿瘤切除术</t>
  </si>
  <si>
    <t>骶骨肿瘤骶骨部分切除术</t>
  </si>
  <si>
    <t>骶骨肿瘤骶骨次全切除术</t>
  </si>
  <si>
    <t>骶骨肿瘤骶骨全切除及骶骨重建术</t>
  </si>
  <si>
    <t>腰骶髂连接部肿瘤切除术</t>
  </si>
  <si>
    <t>半骨盆切除术</t>
  </si>
  <si>
    <t>颈椎体次全切除植骨融合术</t>
  </si>
  <si>
    <t>每椎骨</t>
  </si>
  <si>
    <t>颈椎钩椎关节切除术</t>
  </si>
  <si>
    <t>后入路环枢减压植骨融合固定术</t>
  </si>
  <si>
    <t>含环椎后弓切除减压、枢椎板切除减压植骨固定</t>
  </si>
  <si>
    <t>胸椎融合术</t>
  </si>
  <si>
    <t>含前入路开胸、植骨</t>
  </si>
  <si>
    <t>腰椎间盘极外侧突出摘除术</t>
  </si>
  <si>
    <t>椎管扩大减压术</t>
  </si>
  <si>
    <t>含全椎板切除</t>
  </si>
  <si>
    <t>每椎板</t>
  </si>
  <si>
    <t>多节段椎管狭窄减压术</t>
  </si>
  <si>
    <t>椎管扩大成形术</t>
  </si>
  <si>
    <t>腰椎间盘突出摘除术</t>
  </si>
  <si>
    <t>含椎板开窗间盘切除；不含极外侧突出</t>
  </si>
  <si>
    <t>每间盘</t>
  </si>
  <si>
    <t>后路腰椎间盘镜椎间盘髓核摘除术（MED）</t>
  </si>
  <si>
    <t>腰椎滑脱植骨融合术</t>
  </si>
  <si>
    <t>含前入路植骨融合</t>
  </si>
  <si>
    <t>腰椎滑脱椎弓根螺钉内固定植骨融合术</t>
  </si>
  <si>
    <t>脊柱滑脱复位内固定术</t>
  </si>
  <si>
    <t>骨盆骨折切开复位内固定术</t>
  </si>
  <si>
    <t>强直性脊柱炎多椎截骨矫正术</t>
  </si>
  <si>
    <t>含植骨融合</t>
  </si>
  <si>
    <t>先天性脊柱畸形截骨矫正术</t>
  </si>
  <si>
    <t>创伤性脊柱畸形截骨矫正术</t>
  </si>
  <si>
    <t>脊柱侧弯矫正术(后路)</t>
  </si>
  <si>
    <t>前路脊柱松解融合术</t>
  </si>
  <si>
    <t>前路脊柱旋转侧弯矫正术</t>
  </si>
  <si>
    <t>脊柱椎间融合器植入植骨融合术</t>
  </si>
  <si>
    <t>含脊髓神经根松解、椎板切除减压、脊髓探查、骨折切开复位</t>
  </si>
  <si>
    <t>脊柱半椎体切除术</t>
  </si>
  <si>
    <t>经皮穿刺椎体成形术</t>
  </si>
  <si>
    <t>含造影、超声定位</t>
  </si>
  <si>
    <t>椎体成形器</t>
  </si>
  <si>
    <t>人工椎间盘植入术</t>
  </si>
  <si>
    <t>人工椎体置换术</t>
  </si>
  <si>
    <t>指颈、胸、腰椎体置换</t>
  </si>
  <si>
    <t>人工椎体</t>
  </si>
  <si>
    <t>每椎体</t>
  </si>
  <si>
    <t>胸廓出口综合征手术</t>
  </si>
  <si>
    <t>含颈肋切除术、前斜角肌切断术、经腋路第一肋骨切除术</t>
  </si>
  <si>
    <t>臂丛神经损伤神经探查松解术</t>
  </si>
  <si>
    <t>臂丛神经损伤游离神经移植术</t>
  </si>
  <si>
    <t>含游离神经切取</t>
  </si>
  <si>
    <t>臂丛神经损伤神经移位术</t>
  </si>
  <si>
    <t>臂丛神经损伤副神经移位术</t>
  </si>
  <si>
    <t>臂丛神经损伤膈神经移位术</t>
  </si>
  <si>
    <t>臂丛神经损伤肋间神经移位术</t>
  </si>
  <si>
    <t>臂丛神经损伤颈丛神经移位术</t>
  </si>
  <si>
    <t>臂丛神经损伤对侧颈7神经移位术</t>
  </si>
  <si>
    <t>神经吻合术</t>
  </si>
  <si>
    <t>带血管蒂游离神经移植术</t>
  </si>
  <si>
    <t>肩胛骨肿瘤肩胛骨全切除重建术</t>
  </si>
  <si>
    <t>髋臼肿瘤切除及髋关节融合术</t>
  </si>
  <si>
    <t>含成形术</t>
  </si>
  <si>
    <t>髂骨翼肿瘤切除术</t>
  </si>
  <si>
    <t>耻骨与坐骨肿瘤切除术</t>
  </si>
  <si>
    <t>股骨上端肿瘤切除人工股骨头置换术</t>
  </si>
  <si>
    <t>股骨干肿瘤全股骨切除人工股骨置换术</t>
  </si>
  <si>
    <t>股骨干肿瘤段切除与重建术</t>
  </si>
  <si>
    <t>胫、腓骨肿瘤切除+重建术</t>
  </si>
  <si>
    <t>内生软骨瘤切除术</t>
  </si>
  <si>
    <t>坐骨结节囊肿切除术</t>
  </si>
  <si>
    <t>髋关节结核病灶清除术</t>
  </si>
  <si>
    <t>含关节融合术</t>
  </si>
  <si>
    <t>膝关节结核病灶清除术</t>
  </si>
  <si>
    <t>含加压融合术</t>
  </si>
  <si>
    <t>桡骨远端切除腓骨移植成形术</t>
  </si>
  <si>
    <t>髋臼骨折切开复位内固定术</t>
  </si>
  <si>
    <t>股骨颈骨折切开复位内固定+带血管蒂或肌蒂骨移植术</t>
  </si>
  <si>
    <t>髋关节脱位切开复位术</t>
  </si>
  <si>
    <t>先天性髋关节脱位切开复位石膏固定术</t>
  </si>
  <si>
    <t>先天性髋关节脱位切开复位骨盆截骨内固定术</t>
  </si>
  <si>
    <t>先天性髋关节脱位切开复位骨盆截骨股骨上端截骨内固定术</t>
  </si>
  <si>
    <t>膝关节前十字韧带重建术</t>
  </si>
  <si>
    <t>人工全肩关节置换术</t>
  </si>
  <si>
    <t>含肱骨头及肩胛骨部分</t>
  </si>
  <si>
    <t>人工肱骨头置换术</t>
  </si>
  <si>
    <t>人工肘关节置换术</t>
  </si>
  <si>
    <t>人工腕关节置换术</t>
  </si>
  <si>
    <t>人工全髋关节置换术</t>
  </si>
  <si>
    <t>人工股骨头置换术</t>
  </si>
  <si>
    <t>人工膝关节表面置换术</t>
  </si>
  <si>
    <t>人工膝关节置换术</t>
  </si>
  <si>
    <t>人工踝关节置换术</t>
  </si>
  <si>
    <t>人工髌股关节置换术</t>
  </si>
  <si>
    <t>含髌骨和股骨滑车表面置换手术</t>
  </si>
  <si>
    <t>人工关节取出术</t>
  </si>
  <si>
    <t>髋关节表面置换术</t>
  </si>
  <si>
    <t>人工跖趾关节置换术</t>
  </si>
  <si>
    <t>人工关节</t>
  </si>
  <si>
    <t>人工趾间关节置换术</t>
  </si>
  <si>
    <t>人工关节翻修术</t>
  </si>
  <si>
    <t>骨骺肌及软组织肿瘤切除术</t>
  </si>
  <si>
    <t>骨骺早闭骨桥切除脂肪移植术</t>
  </si>
  <si>
    <t>股骨头骨骺滑脱牵引复位内固定术</t>
  </si>
  <si>
    <t>带血管蒂肌蒂骨骺移植术</t>
  </si>
  <si>
    <t>先天性锁骨假关节切除植骨内固定术</t>
  </si>
  <si>
    <t>先天性胫骨假关节切除带血管腓骨移植术</t>
  </si>
  <si>
    <t>掌骨截骨矫形术</t>
  </si>
  <si>
    <t>髋臼旋转截骨术</t>
  </si>
  <si>
    <t>股骨颈楔形截骨术</t>
  </si>
  <si>
    <t>股骨延长术</t>
  </si>
  <si>
    <t>胫骨延长术</t>
  </si>
  <si>
    <t>髋臼造盖成形术</t>
  </si>
  <si>
    <t>血管束移植充填植骨术</t>
  </si>
  <si>
    <t>肩关节离断术</t>
  </si>
  <si>
    <t>肩胛胸部间离断术</t>
  </si>
  <si>
    <t>髋关节离断术</t>
  </si>
  <si>
    <t>断肢再植术</t>
  </si>
  <si>
    <t>断指再植术</t>
  </si>
  <si>
    <t>每指</t>
  </si>
  <si>
    <t>断趾再植术</t>
  </si>
  <si>
    <t>每趾</t>
  </si>
  <si>
    <t>手部人工关节置换术</t>
  </si>
  <si>
    <t>指指间关节、掌指、腕掌关节</t>
  </si>
  <si>
    <t>拇指再造术Ⅰ型</t>
  </si>
  <si>
    <t>指髂骨取骨植骨、腹部皮管再造拇指；不含髂骨取骨</t>
  </si>
  <si>
    <t>拇指再造术Ⅳ型</t>
  </si>
  <si>
    <t>指拇指延长+植骨+植皮再造拇指；不含取骨及取皮</t>
  </si>
  <si>
    <t>拇指再造术Ⅴ型</t>
  </si>
  <si>
    <t>指食指或其它手指残指移位再造拇指</t>
  </si>
  <si>
    <t>其他指再造术</t>
  </si>
  <si>
    <t>含部分再造和指延长术；不含假体植入</t>
  </si>
  <si>
    <t>严重烧伤手畸形矫正术</t>
  </si>
  <si>
    <t>不含小关节成形术</t>
  </si>
  <si>
    <t>单位“次”指“1个部位或1侧”</t>
  </si>
  <si>
    <t>复合组织游离移植</t>
  </si>
  <si>
    <t>指带有皮肤(皮下组织)、骨、肌、软骨等任何两种以上组织瓣的游离移植手术、带血管蒂肌瓣、肌皮瓣、骨、软骨组织移植术</t>
  </si>
  <si>
    <t>带蒂复合组织瓣成形术</t>
  </si>
  <si>
    <t>屈肘功能重建术</t>
  </si>
  <si>
    <t>含尺侧腕屈肌及屈指浅肌切取，含神经、血管、肌腱吻合</t>
  </si>
  <si>
    <t>手掌和手指皮肤合并撕脱伤修复术</t>
  </si>
  <si>
    <t>手掌和手背外伤同时清创反取皮植皮术</t>
  </si>
  <si>
    <t>不含取皮</t>
  </si>
  <si>
    <t>食指背侧岛状皮瓣术</t>
  </si>
  <si>
    <t>掌骨间背动脉倒转皮瓣术</t>
  </si>
  <si>
    <t>前臂桡、尺动脉倒转皮瓣术</t>
  </si>
  <si>
    <t>环指岛状皮瓣术</t>
  </si>
  <si>
    <t>屈（伸）指肌腱游离移植术</t>
  </si>
  <si>
    <t>每肌腱</t>
  </si>
  <si>
    <t>滑车重建术</t>
  </si>
  <si>
    <t>含肌腱切取</t>
  </si>
  <si>
    <t>手内肌麻痹功能重建术</t>
  </si>
  <si>
    <t>前臂神经探查吻合术</t>
  </si>
  <si>
    <t>前臂桡神经探查吻合术</t>
  </si>
  <si>
    <t>前臂正中神经探查吻合术</t>
  </si>
  <si>
    <t>前臂尺神经探查吻合术</t>
  </si>
  <si>
    <t>前臂正中神经游离神经移植术</t>
  </si>
  <si>
    <t>含游离神经切取、神经探查</t>
  </si>
  <si>
    <t>前臂桡神经游离神经移植术</t>
  </si>
  <si>
    <t>前臂尺神经游离神经移植术</t>
  </si>
  <si>
    <t>前臂神经探查游离神经移植术</t>
  </si>
  <si>
    <t>脑瘫肌力肌张力调整术</t>
  </si>
  <si>
    <t>含肌腱松解、延长、切断、神经移位</t>
  </si>
  <si>
    <t>格林先天性高肩胛症手术</t>
  </si>
  <si>
    <t>乳腺癌根治术（单侧）</t>
  </si>
  <si>
    <t>乳腺癌根治术（双侧）</t>
  </si>
  <si>
    <t>乳腺癌扩大根治术（单侧）</t>
  </si>
  <si>
    <t>含保留胸肌、保乳的术式</t>
  </si>
  <si>
    <t>乳腺癌扩大根治术（双侧）</t>
  </si>
  <si>
    <t>乳房再造术（单侧）</t>
  </si>
  <si>
    <t>不含乳头乳晕重建和乳腺切除</t>
  </si>
  <si>
    <t>乳房再造术（双侧）</t>
  </si>
  <si>
    <t>乳腺癌根治+乳房再造术（单侧）</t>
  </si>
  <si>
    <t>含Ⅰ期乳房再造；不含带血管蒂的肌皮组织移植、Ⅱ期乳房再造</t>
  </si>
  <si>
    <t>乳腺癌根治+乳房再造术（双侧）</t>
  </si>
  <si>
    <t>海绵状血管瘤切除术(大)</t>
  </si>
  <si>
    <t>指面积大于10cm2， 达到肢体一周及肢体1／4长度的瘤；不含皮瓣或组织移植</t>
  </si>
  <si>
    <t>体表血管瘤切除术(大)</t>
  </si>
  <si>
    <t>脂肪血管瘤切除术(大)</t>
  </si>
  <si>
    <t>淋巴血管瘤切除术(大)</t>
  </si>
  <si>
    <t>纤维血管瘤切除术(大)</t>
  </si>
  <si>
    <t>神经纤维血管瘤切除术(大)</t>
  </si>
  <si>
    <t>海绵状血管瘤环扎术(大)</t>
  </si>
  <si>
    <t>淋巴管瘤切除术(大)</t>
  </si>
  <si>
    <t>皮肤恶性肿瘤切除术</t>
  </si>
  <si>
    <t>颅骨烧伤凿骨扩创术</t>
  </si>
  <si>
    <t>深度烧伤截肢术</t>
  </si>
  <si>
    <t>每肢体</t>
  </si>
  <si>
    <t>头皮取皮术</t>
  </si>
  <si>
    <t>计价单位以1％体表面积为一次</t>
  </si>
  <si>
    <t>切(削)痂自体微粒皮移植术</t>
  </si>
  <si>
    <t>含异体皮覆盖术</t>
  </si>
  <si>
    <t>异体皮和制备</t>
  </si>
  <si>
    <t>切(削)痂自体皮浆移植术</t>
  </si>
  <si>
    <t>切(削)痂网状自体皮移植术</t>
  </si>
  <si>
    <t>体外细胞培养皮肤细胞移植术</t>
  </si>
  <si>
    <t>含体外细胞培养</t>
  </si>
  <si>
    <t>手背切削痂植皮术</t>
  </si>
  <si>
    <t>深度烧伤扩创关节成形术</t>
  </si>
  <si>
    <t>深度烧伤死骨摘除术</t>
  </si>
  <si>
    <t>颊部缺损修复术</t>
  </si>
  <si>
    <t>面瘫畸形矫正术</t>
  </si>
  <si>
    <t>含神经切取术</t>
  </si>
  <si>
    <t>足底缺损修复术</t>
  </si>
  <si>
    <t>不含关节成形</t>
  </si>
  <si>
    <t>足跟缺损修复术</t>
  </si>
  <si>
    <t>带血运骨皮瓣切取移植术</t>
  </si>
  <si>
    <t>带毛囊皮瓣移植术(头皮)</t>
  </si>
  <si>
    <t>带毛囊皮瓣移植术(眉毛)</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</si>
</sst>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 numFmtId="177" formatCode="0_ "/>
    <numFmt numFmtId="178" formatCode="0.00_ "/>
    <numFmt numFmtId="179" formatCode="0_ ;[Red]\-0\ "/>
    <numFmt numFmtId="180" formatCode="0.0_ "/>
  </numFmts>
  <fonts count="47">
    <font>
      <sz val="11"/>
      <color indexed="8"/>
      <name val="宋体"/>
      <charset val="134"/>
    </font>
    <font>
      <b/>
      <sz val="16"/>
      <color indexed="8"/>
      <name val="宋体"/>
      <charset val="134"/>
    </font>
    <font>
      <sz val="10"/>
      <color indexed="8"/>
      <name val="宋体"/>
      <charset val="134"/>
    </font>
    <font>
      <sz val="9"/>
      <name val="宋体"/>
      <charset val="134"/>
    </font>
    <font>
      <sz val="10"/>
      <color rgb="FFFF0000"/>
      <name val="宋体"/>
      <charset val="134"/>
    </font>
    <font>
      <sz val="14"/>
      <name val="宋体"/>
      <charset val="134"/>
    </font>
    <font>
      <b/>
      <sz val="10"/>
      <name val="宋体"/>
      <charset val="134"/>
    </font>
    <font>
      <b/>
      <sz val="11"/>
      <name val="宋体"/>
      <charset val="134"/>
    </font>
    <font>
      <b/>
      <sz val="18"/>
      <name val="宋体"/>
      <charset val="134"/>
    </font>
    <font>
      <b/>
      <sz val="12"/>
      <name val="宋体"/>
      <charset val="134"/>
    </font>
    <font>
      <sz val="12"/>
      <name val="宋体"/>
      <charset val="134"/>
    </font>
    <font>
      <sz val="10"/>
      <name val="宋体"/>
      <charset val="134"/>
    </font>
    <font>
      <b/>
      <sz val="10"/>
      <name val="Times New Roman"/>
      <charset val="0"/>
    </font>
    <font>
      <sz val="10"/>
      <name val="仿宋"/>
      <charset val="134"/>
    </font>
    <font>
      <strike/>
      <sz val="10"/>
      <name val="宋体"/>
      <charset val="134"/>
    </font>
    <font>
      <sz val="10"/>
      <name val="Times New Roman"/>
      <charset val="0"/>
    </font>
    <font>
      <sz val="9"/>
      <color rgb="FF000000"/>
      <name val="宋体"/>
      <charset val="134"/>
    </font>
    <font>
      <i/>
      <strike/>
      <sz val="10"/>
      <name val="宋体"/>
      <charset val="134"/>
    </font>
    <font>
      <sz val="10"/>
      <name val="仿宋"/>
      <charset val="0"/>
    </font>
    <font>
      <strike/>
      <sz val="10"/>
      <name val="Times New Roman"/>
      <charset val="0"/>
    </font>
    <font>
      <i/>
      <sz val="10"/>
      <name val="Times New Roman"/>
      <charset val="0"/>
    </font>
    <font>
      <i/>
      <strike/>
      <sz val="10"/>
      <name val="Times New Roman"/>
      <charset val="0"/>
    </font>
    <font>
      <sz val="11"/>
      <name val="宋体"/>
      <charset val="134"/>
    </font>
    <font>
      <b/>
      <i/>
      <sz val="10"/>
      <name val="Times New Roman"/>
      <charset val="0"/>
    </font>
    <font>
      <sz val="10.5"/>
      <name val="宋体"/>
      <charset val="134"/>
    </font>
    <font>
      <sz val="9"/>
      <name val="Times New Roman"/>
      <charset val="0"/>
    </font>
    <font>
      <sz val="11"/>
      <color theme="1"/>
      <name val="宋体"/>
      <charset val="0"/>
      <scheme val="minor"/>
    </font>
    <font>
      <sz val="11"/>
      <color rgb="FFFA7D00"/>
      <name val="宋体"/>
      <charset val="0"/>
      <scheme val="minor"/>
    </font>
    <font>
      <b/>
      <sz val="11"/>
      <color rgb="FFFA7D00"/>
      <name val="宋体"/>
      <charset val="0"/>
      <scheme val="minor"/>
    </font>
    <font>
      <sz val="11"/>
      <color theme="0"/>
      <name val="宋体"/>
      <charset val="0"/>
      <scheme val="minor"/>
    </font>
    <font>
      <sz val="11"/>
      <color theme="1"/>
      <name val="宋体"/>
      <charset val="134"/>
      <scheme val="minor"/>
    </font>
    <font>
      <sz val="11"/>
      <color rgb="FF9C0006"/>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i/>
      <sz val="11"/>
      <color rgb="FF7F7F7F"/>
      <name val="宋体"/>
      <charset val="0"/>
      <scheme val="minor"/>
    </font>
    <font>
      <b/>
      <sz val="11"/>
      <color theme="3"/>
      <name val="宋体"/>
      <charset val="134"/>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vertAlign val="subscript"/>
      <sz val="10"/>
      <name val="Times New Roman"/>
      <charset val="0"/>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theme="5"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A5A5A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alignment vertical="center"/>
    </xf>
    <xf numFmtId="42" fontId="30" fillId="0" borderId="0" applyFont="0" applyFill="0" applyBorder="0" applyAlignment="0" applyProtection="0">
      <alignment vertical="center"/>
    </xf>
    <xf numFmtId="0" fontId="26" fillId="27" borderId="0" applyNumberFormat="0" applyBorder="0" applyAlignment="0" applyProtection="0">
      <alignment vertical="center"/>
    </xf>
    <xf numFmtId="0" fontId="33" fillId="14" borderId="6"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26" fillId="15" borderId="0" applyNumberFormat="0" applyBorder="0" applyAlignment="0" applyProtection="0">
      <alignment vertical="center"/>
    </xf>
    <xf numFmtId="0" fontId="31" fillId="11" borderId="0" applyNumberFormat="0" applyBorder="0" applyAlignment="0" applyProtection="0">
      <alignment vertical="center"/>
    </xf>
    <xf numFmtId="43" fontId="30" fillId="0" borderId="0" applyFont="0" applyFill="0" applyBorder="0" applyAlignment="0" applyProtection="0">
      <alignment vertical="center"/>
    </xf>
    <xf numFmtId="0" fontId="29" fillId="6" borderId="0" applyNumberFormat="0" applyBorder="0" applyAlignment="0" applyProtection="0">
      <alignment vertical="center"/>
    </xf>
    <xf numFmtId="0" fontId="41" fillId="0" borderId="0" applyNumberFormat="0" applyFill="0" applyBorder="0" applyAlignment="0" applyProtection="0">
      <alignment vertical="center"/>
    </xf>
    <xf numFmtId="9" fontId="30" fillId="0" borderId="0" applyFont="0" applyFill="0" applyBorder="0" applyAlignment="0" applyProtection="0">
      <alignment vertical="center"/>
    </xf>
    <xf numFmtId="0" fontId="43" fillId="0" borderId="0" applyNumberFormat="0" applyFill="0" applyBorder="0" applyAlignment="0" applyProtection="0">
      <alignment vertical="center"/>
    </xf>
    <xf numFmtId="0" fontId="30" fillId="13" borderId="8" applyNumberFormat="0" applyFont="0" applyAlignment="0" applyProtection="0">
      <alignment vertical="center"/>
    </xf>
    <xf numFmtId="0" fontId="29" fillId="20" borderId="0" applyNumberFormat="0" applyBorder="0" applyAlignment="0" applyProtection="0">
      <alignment vertical="center"/>
    </xf>
    <xf numFmtId="0" fontId="3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0" fillId="0" borderId="0"/>
    <xf numFmtId="0" fontId="32" fillId="0" borderId="7" applyNumberFormat="0" applyFill="0" applyAlignment="0" applyProtection="0">
      <alignment vertical="center"/>
    </xf>
    <xf numFmtId="0" fontId="38" fillId="0" borderId="7" applyNumberFormat="0" applyFill="0" applyAlignment="0" applyProtection="0">
      <alignment vertical="center"/>
    </xf>
    <xf numFmtId="0" fontId="29" fillId="34" borderId="0" applyNumberFormat="0" applyBorder="0" applyAlignment="0" applyProtection="0">
      <alignment vertical="center"/>
    </xf>
    <xf numFmtId="0" fontId="36" fillId="0" borderId="12" applyNumberFormat="0" applyFill="0" applyAlignment="0" applyProtection="0">
      <alignment vertical="center"/>
    </xf>
    <xf numFmtId="0" fontId="29" fillId="33" borderId="0" applyNumberFormat="0" applyBorder="0" applyAlignment="0" applyProtection="0">
      <alignment vertical="center"/>
    </xf>
    <xf numFmtId="0" fontId="44" fillId="5" borderId="11" applyNumberFormat="0" applyAlignment="0" applyProtection="0">
      <alignment vertical="center"/>
    </xf>
    <xf numFmtId="0" fontId="28" fillId="5" borderId="6" applyNumberFormat="0" applyAlignment="0" applyProtection="0">
      <alignment vertical="center"/>
    </xf>
    <xf numFmtId="0" fontId="42" fillId="30" borderId="10" applyNumberFormat="0" applyAlignment="0" applyProtection="0">
      <alignment vertical="center"/>
    </xf>
    <xf numFmtId="0" fontId="26" fillId="32" borderId="0" applyNumberFormat="0" applyBorder="0" applyAlignment="0" applyProtection="0">
      <alignment vertical="center"/>
    </xf>
    <xf numFmtId="0" fontId="29" fillId="19" borderId="0" applyNumberFormat="0" applyBorder="0" applyAlignment="0" applyProtection="0">
      <alignment vertical="center"/>
    </xf>
    <xf numFmtId="0" fontId="27" fillId="0" borderId="5" applyNumberFormat="0" applyFill="0" applyAlignment="0" applyProtection="0">
      <alignment vertical="center"/>
    </xf>
    <xf numFmtId="0" fontId="37" fillId="0" borderId="9" applyNumberFormat="0" applyFill="0" applyAlignment="0" applyProtection="0">
      <alignment vertical="center"/>
    </xf>
    <xf numFmtId="0" fontId="40" fillId="26" borderId="0" applyNumberFormat="0" applyBorder="0" applyAlignment="0" applyProtection="0">
      <alignment vertical="center"/>
    </xf>
    <xf numFmtId="0" fontId="34" fillId="18" borderId="0" applyNumberFormat="0" applyBorder="0" applyAlignment="0" applyProtection="0">
      <alignment vertical="center"/>
    </xf>
    <xf numFmtId="0" fontId="10" fillId="0" borderId="0"/>
    <xf numFmtId="0" fontId="26" fillId="25" borderId="0" applyNumberFormat="0" applyBorder="0" applyAlignment="0" applyProtection="0">
      <alignment vertical="center"/>
    </xf>
    <xf numFmtId="0" fontId="29" fillId="31"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29" borderId="0" applyNumberFormat="0" applyBorder="0" applyAlignment="0" applyProtection="0">
      <alignment vertical="center"/>
    </xf>
    <xf numFmtId="0" fontId="29" fillId="8" borderId="0" applyNumberFormat="0" applyBorder="0" applyAlignment="0" applyProtection="0">
      <alignment vertical="center"/>
    </xf>
    <xf numFmtId="0" fontId="29" fillId="28" borderId="0" applyNumberFormat="0" applyBorder="0" applyAlignment="0" applyProtection="0">
      <alignment vertical="center"/>
    </xf>
    <xf numFmtId="0" fontId="26" fillId="4" borderId="0" applyNumberFormat="0" applyBorder="0" applyAlignment="0" applyProtection="0">
      <alignment vertical="center"/>
    </xf>
    <xf numFmtId="0" fontId="26" fillId="23" borderId="0" applyNumberFormat="0" applyBorder="0" applyAlignment="0" applyProtection="0">
      <alignment vertical="center"/>
    </xf>
    <xf numFmtId="0" fontId="29" fillId="16" borderId="0" applyNumberFormat="0" applyBorder="0" applyAlignment="0" applyProtection="0">
      <alignment vertical="center"/>
    </xf>
    <xf numFmtId="0" fontId="26" fillId="12" borderId="0" applyNumberFormat="0" applyBorder="0" applyAlignment="0" applyProtection="0">
      <alignment vertical="center"/>
    </xf>
    <xf numFmtId="0" fontId="29" fillId="22" borderId="0" applyNumberFormat="0" applyBorder="0" applyAlignment="0" applyProtection="0">
      <alignment vertical="center"/>
    </xf>
    <xf numFmtId="0" fontId="29" fillId="21" borderId="0" applyNumberFormat="0" applyBorder="0" applyAlignment="0" applyProtection="0">
      <alignment vertical="center"/>
    </xf>
    <xf numFmtId="0" fontId="26" fillId="7" borderId="0" applyNumberFormat="0" applyBorder="0" applyAlignment="0" applyProtection="0">
      <alignment vertical="center"/>
    </xf>
    <xf numFmtId="0" fontId="29" fillId="24" borderId="0" applyNumberFormat="0" applyBorder="0" applyAlignment="0" applyProtection="0">
      <alignment vertical="center"/>
    </xf>
    <xf numFmtId="0" fontId="10" fillId="0" borderId="0">
      <alignment vertical="center"/>
    </xf>
  </cellStyleXfs>
  <cellXfs count="106">
    <xf numFmtId="0" fontId="0" fillId="0" borderId="0" xfId="0">
      <alignment vertical="center"/>
    </xf>
    <xf numFmtId="49" fontId="1" fillId="0" borderId="0" xfId="0" applyNumberFormat="1"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2" borderId="1"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Fill="1" applyBorder="1" applyAlignment="1">
      <alignment vertical="center"/>
    </xf>
    <xf numFmtId="0" fontId="2" fillId="0" borderId="0" xfId="0" applyFont="1">
      <alignment vertical="center"/>
    </xf>
    <xf numFmtId="0" fontId="0" fillId="0" borderId="0" xfId="0" applyAlignment="1">
      <alignment vertical="center"/>
    </xf>
    <xf numFmtId="0" fontId="5" fillId="0" borderId="0" xfId="0" applyFont="1" applyAlignment="1" applyProtection="1">
      <alignment horizontal="left" vertical="center"/>
    </xf>
    <xf numFmtId="0" fontId="6" fillId="0" borderId="0" xfId="0"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8" fillId="0" borderId="0" xfId="0" applyFont="1" applyAlignment="1" applyProtection="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77" fontId="11"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1" fillId="0" borderId="1" xfId="0" applyFont="1" applyFill="1" applyBorder="1" applyAlignment="1">
      <alignment wrapText="1"/>
    </xf>
    <xf numFmtId="0" fontId="14" fillId="0"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0" borderId="1" xfId="0" applyFont="1" applyFill="1" applyBorder="1" applyAlignment="1">
      <alignment vertical="center" wrapText="1"/>
    </xf>
    <xf numFmtId="0" fontId="15" fillId="0" borderId="1" xfId="0" applyNumberFormat="1" applyFont="1" applyFill="1" applyBorder="1" applyAlignment="1">
      <alignment horizontal="center" vertical="center" wrapText="1"/>
    </xf>
    <xf numFmtId="0" fontId="16" fillId="0" borderId="1" xfId="0" applyFont="1" applyBorder="1" applyAlignment="1">
      <alignment horizontal="justify" vertical="center"/>
    </xf>
    <xf numFmtId="0" fontId="17" fillId="0" borderId="1" xfId="0" applyFont="1" applyFill="1" applyBorder="1" applyAlignment="1">
      <alignment horizontal="left" vertical="center" wrapText="1"/>
    </xf>
    <xf numFmtId="49" fontId="11" fillId="0" borderId="1" xfId="0" applyNumberFormat="1" applyFont="1" applyFill="1" applyBorder="1" applyAlignment="1">
      <alignment horizontal="left" vertical="center"/>
    </xf>
    <xf numFmtId="177" fontId="11" fillId="0" borderId="1" xfId="0" applyNumberFormat="1" applyFont="1" applyFill="1" applyBorder="1" applyAlignment="1">
      <alignment horizontal="left" vertical="center" wrapText="1"/>
    </xf>
    <xf numFmtId="0" fontId="3" fillId="0" borderId="1" xfId="0" applyNumberFormat="1" applyFont="1" applyBorder="1" applyAlignment="1" applyProtection="1">
      <alignment vertical="center" wrapText="1"/>
    </xf>
    <xf numFmtId="0" fontId="11" fillId="0" borderId="1" xfId="0" applyFont="1" applyFill="1" applyBorder="1" applyAlignment="1">
      <alignment vertical="center"/>
    </xf>
    <xf numFmtId="0" fontId="13" fillId="2" borderId="1" xfId="0" applyFont="1" applyFill="1" applyBorder="1" applyAlignment="1">
      <alignment horizontal="center" vertical="center"/>
    </xf>
    <xf numFmtId="0" fontId="18"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176" fontId="15" fillId="0" borderId="1" xfId="0" applyNumberFormat="1" applyFont="1" applyFill="1" applyBorder="1" applyAlignment="1">
      <alignment horizontal="center" vertical="center" wrapText="1"/>
    </xf>
    <xf numFmtId="177" fontId="0" fillId="0" borderId="1" xfId="0" applyNumberFormat="1" applyBorder="1">
      <alignment vertical="center"/>
    </xf>
    <xf numFmtId="0" fontId="19" fillId="0" borderId="1" xfId="0" applyFont="1" applyFill="1" applyBorder="1" applyAlignment="1">
      <alignment vertical="center" wrapText="1"/>
    </xf>
    <xf numFmtId="0" fontId="15" fillId="0" borderId="1" xfId="0" applyFont="1" applyFill="1" applyBorder="1" applyAlignment="1">
      <alignment vertical="center"/>
    </xf>
    <xf numFmtId="176" fontId="15"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1" fillId="0" borderId="1" xfId="0" applyNumberFormat="1" applyFont="1" applyFill="1" applyBorder="1" applyAlignment="1">
      <alignment horizontal="left" wrapText="1"/>
    </xf>
    <xf numFmtId="0" fontId="11"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11" fillId="3" borderId="1" xfId="0" applyFont="1" applyFill="1" applyBorder="1" applyAlignment="1">
      <alignment horizontal="center" vertical="center" wrapText="1"/>
    </xf>
    <xf numFmtId="176" fontId="11"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xf>
    <xf numFmtId="0" fontId="11" fillId="3" borderId="1" xfId="0" applyFont="1" applyFill="1" applyBorder="1" applyAlignment="1">
      <alignment horizontal="left" vertical="center" wrapText="1"/>
    </xf>
    <xf numFmtId="0" fontId="15" fillId="3" borderId="1" xfId="0" applyFont="1" applyFill="1" applyBorder="1" applyAlignment="1">
      <alignment vertical="center" wrapText="1"/>
    </xf>
    <xf numFmtId="176" fontId="15" fillId="3" borderId="1" xfId="0" applyNumberFormat="1" applyFont="1" applyFill="1" applyBorder="1" applyAlignment="1">
      <alignment horizontal="center" vertical="center" wrapText="1"/>
    </xf>
    <xf numFmtId="0" fontId="18" fillId="3" borderId="1" xfId="0" applyNumberFormat="1"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20" fillId="3" borderId="1" xfId="0" applyFont="1" applyFill="1" applyBorder="1" applyAlignment="1">
      <alignment vertical="center" wrapText="1"/>
    </xf>
    <xf numFmtId="0" fontId="21" fillId="0" borderId="1" xfId="0" applyFont="1" applyFill="1" applyBorder="1" applyAlignment="1">
      <alignment vertical="center" wrapText="1"/>
    </xf>
    <xf numFmtId="0" fontId="19" fillId="3" borderId="1" xfId="0" applyFont="1" applyFill="1" applyBorder="1" applyAlignment="1">
      <alignment vertical="center" wrapText="1"/>
    </xf>
    <xf numFmtId="0" fontId="15" fillId="3" borderId="1" xfId="0" applyNumberFormat="1" applyFont="1" applyFill="1" applyBorder="1" applyAlignment="1" applyProtection="1">
      <alignment horizontal="left" vertical="center" wrapText="1"/>
      <protection locked="0"/>
    </xf>
    <xf numFmtId="0" fontId="15" fillId="3" borderId="1" xfId="0" applyNumberFormat="1" applyFont="1" applyFill="1" applyBorder="1" applyAlignment="1">
      <alignment horizontal="left" vertical="center" wrapText="1"/>
    </xf>
    <xf numFmtId="49" fontId="11" fillId="3" borderId="1" xfId="0" applyNumberFormat="1" applyFont="1" applyFill="1" applyBorder="1" applyAlignment="1">
      <alignment horizontal="left" vertical="center" wrapText="1"/>
    </xf>
    <xf numFmtId="177" fontId="22" fillId="0" borderId="1" xfId="0" applyNumberFormat="1" applyFont="1" applyBorder="1">
      <alignment vertical="center"/>
    </xf>
    <xf numFmtId="0" fontId="15" fillId="3" borderId="1" xfId="0" applyFont="1" applyFill="1" applyBorder="1" applyAlignment="1">
      <alignment vertical="center"/>
    </xf>
    <xf numFmtId="49" fontId="18" fillId="3" borderId="1" xfId="0" applyNumberFormat="1" applyFont="1" applyFill="1" applyBorder="1" applyAlignment="1">
      <alignment horizontal="center"/>
    </xf>
    <xf numFmtId="178" fontId="11" fillId="3" borderId="1" xfId="0" applyNumberFormat="1" applyFont="1" applyFill="1" applyBorder="1" applyAlignment="1">
      <alignment horizontal="left" vertical="center" wrapText="1"/>
    </xf>
    <xf numFmtId="178" fontId="15" fillId="3" borderId="1" xfId="0" applyNumberFormat="1" applyFont="1" applyFill="1" applyBorder="1" applyAlignment="1">
      <alignment horizontal="left" vertical="center" wrapText="1"/>
    </xf>
    <xf numFmtId="178" fontId="11" fillId="3" borderId="1" xfId="0" applyNumberFormat="1" applyFont="1" applyFill="1" applyBorder="1" applyAlignment="1">
      <alignment horizontal="center" wrapText="1"/>
    </xf>
    <xf numFmtId="0" fontId="23" fillId="3" borderId="1" xfId="0" applyFont="1" applyFill="1" applyBorder="1" applyAlignment="1">
      <alignment vertical="center" wrapText="1"/>
    </xf>
    <xf numFmtId="0" fontId="18" fillId="3" borderId="1" xfId="0" applyFont="1" applyFill="1" applyBorder="1" applyAlignment="1">
      <alignment horizontal="center" vertical="center" wrapText="1"/>
    </xf>
    <xf numFmtId="0" fontId="15" fillId="3" borderId="1" xfId="0" applyFont="1" applyFill="1" applyBorder="1" applyAlignment="1"/>
    <xf numFmtId="0" fontId="21" fillId="3" borderId="1" xfId="0" applyFont="1" applyFill="1" applyBorder="1" applyAlignment="1">
      <alignment vertical="center" wrapText="1"/>
    </xf>
    <xf numFmtId="49" fontId="15" fillId="3" borderId="1" xfId="0" applyNumberFormat="1" applyFont="1" applyFill="1" applyBorder="1" applyAlignment="1">
      <alignment horizontal="left" vertical="center" wrapText="1"/>
    </xf>
    <xf numFmtId="0" fontId="11" fillId="0" borderId="1" xfId="0" applyFont="1" applyFill="1" applyBorder="1" applyAlignment="1"/>
    <xf numFmtId="179" fontId="11" fillId="0" borderId="1" xfId="34" applyNumberFormat="1"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wrapText="1"/>
    </xf>
    <xf numFmtId="177" fontId="11"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177"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0" fontId="24" fillId="0" borderId="1" xfId="0" applyFont="1" applyFill="1" applyBorder="1" applyAlignment="1">
      <alignment horizontal="justify" vertical="top"/>
    </xf>
    <xf numFmtId="0" fontId="24" fillId="0" borderId="1" xfId="0" applyFont="1" applyFill="1" applyBorder="1" applyAlignment="1">
      <alignment horizontal="justify" vertical="top" wrapText="1"/>
    </xf>
    <xf numFmtId="0" fontId="3" fillId="0" borderId="1" xfId="0" applyFont="1" applyFill="1" applyBorder="1" applyAlignment="1">
      <alignment horizontal="justify" vertical="top" wrapText="1"/>
    </xf>
    <xf numFmtId="0" fontId="11" fillId="0" borderId="1" xfId="0" applyFont="1" applyFill="1" applyBorder="1" applyAlignment="1">
      <alignment horizontal="left"/>
    </xf>
    <xf numFmtId="0" fontId="3" fillId="0" borderId="1" xfId="0" applyNumberFormat="1" applyFont="1" applyFill="1" applyBorder="1" applyAlignment="1" applyProtection="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xf>
    <xf numFmtId="0" fontId="25" fillId="0" borderId="1" xfId="0" applyFont="1" applyFill="1" applyBorder="1" applyAlignment="1">
      <alignment vertical="center" wrapText="1"/>
    </xf>
    <xf numFmtId="0" fontId="13" fillId="0" borderId="1" xfId="0" applyFont="1" applyFill="1" applyBorder="1" applyAlignment="1">
      <alignment horizontal="center" vertical="top"/>
    </xf>
    <xf numFmtId="0" fontId="3" fillId="0" borderId="1" xfId="0" applyFont="1" applyFill="1" applyBorder="1" applyAlignment="1">
      <alignment horizontal="center" vertical="top" wrapText="1"/>
    </xf>
    <xf numFmtId="180" fontId="3" fillId="0" borderId="1" xfId="0" applyNumberFormat="1" applyFont="1" applyFill="1" applyBorder="1" applyAlignment="1">
      <alignment horizontal="center" vertical="center" wrapText="1"/>
    </xf>
    <xf numFmtId="0" fontId="11" fillId="0" borderId="1" xfId="0" applyNumberFormat="1" applyFont="1" applyFill="1" applyBorder="1" applyAlignment="1" applyProtection="1">
      <alignment vertical="center" wrapText="1"/>
    </xf>
    <xf numFmtId="0" fontId="11" fillId="2" borderId="1" xfId="0" applyFont="1" applyFill="1" applyBorder="1" applyAlignment="1" quotePrefix="1">
      <alignment horizontal="left" vertical="center" wrapText="1"/>
    </xf>
    <xf numFmtId="0" fontId="3" fillId="0" borderId="1" xfId="0" applyNumberFormat="1" applyFont="1" applyFill="1" applyBorder="1" applyAlignment="1" applyProtection="1" quotePrefix="1">
      <alignment horizontal="left" vertical="center" wrapText="1"/>
    </xf>
    <xf numFmtId="0" fontId="3" fillId="0" borderId="1" xfId="0" applyNumberFormat="1" applyFont="1" applyFill="1" applyBorder="1" applyAlignment="1" applyProtection="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_校对稿"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常规_校对稿 2" xfId="34"/>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临床诊疗_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87"/>
  <sheetViews>
    <sheetView tabSelected="1" topLeftCell="A157" workbookViewId="0">
      <selection activeCell="A3" sqref="$A3:$XFD3"/>
    </sheetView>
  </sheetViews>
  <sheetFormatPr defaultColWidth="9" defaultRowHeight="14.4"/>
  <cols>
    <col min="1" max="1" width="3.62962962962963" customWidth="1"/>
    <col min="2" max="2" width="13" style="9" customWidth="1"/>
    <col min="3" max="3" width="16" customWidth="1"/>
    <col min="4" max="4" width="18.8796296296296" customWidth="1"/>
    <col min="5" max="5" width="10.6296296296296" customWidth="1"/>
    <col min="6" max="6" width="5.75" customWidth="1"/>
    <col min="7" max="7" width="7.87962962962963" style="9" customWidth="1"/>
    <col min="8" max="8" width="7.12962962962963" style="10" customWidth="1"/>
    <col min="9" max="9" width="12.1296296296296" customWidth="1"/>
  </cols>
  <sheetData>
    <row r="1" ht="17.4" spans="1:8">
      <c r="A1" s="11" t="s">
        <v>0</v>
      </c>
      <c r="B1" s="12"/>
      <c r="C1" s="13"/>
      <c r="D1" s="13"/>
      <c r="E1" s="13"/>
      <c r="F1" s="13"/>
      <c r="G1" s="12"/>
      <c r="H1" s="14"/>
    </row>
    <row r="2" ht="22.2" spans="1:9">
      <c r="A2" s="15" t="s">
        <v>1</v>
      </c>
      <c r="B2" s="15"/>
      <c r="C2" s="15"/>
      <c r="D2" s="15"/>
      <c r="E2" s="15"/>
      <c r="F2" s="15"/>
      <c r="G2" s="15"/>
      <c r="H2" s="15"/>
      <c r="I2" s="15"/>
    </row>
    <row r="3" ht="31.2" spans="1:9">
      <c r="A3" s="16" t="s">
        <v>2</v>
      </c>
      <c r="B3" s="17" t="s">
        <v>3</v>
      </c>
      <c r="C3" s="16" t="s">
        <v>4</v>
      </c>
      <c r="D3" s="16" t="s">
        <v>5</v>
      </c>
      <c r="E3" s="16" t="s">
        <v>6</v>
      </c>
      <c r="F3" s="16" t="s">
        <v>7</v>
      </c>
      <c r="G3" s="18" t="s">
        <v>8</v>
      </c>
      <c r="H3" s="19" t="s">
        <v>9</v>
      </c>
      <c r="I3" s="16" t="s">
        <v>10</v>
      </c>
    </row>
    <row r="4" ht="140.4" spans="1:9">
      <c r="A4" s="20"/>
      <c r="B4" s="17">
        <v>1102</v>
      </c>
      <c r="C4" s="21" t="s">
        <v>11</v>
      </c>
      <c r="D4" s="22" t="s">
        <v>12</v>
      </c>
      <c r="E4" s="22"/>
      <c r="F4" s="23"/>
      <c r="G4" s="24"/>
      <c r="H4" s="20"/>
      <c r="I4" s="35" t="s">
        <v>13</v>
      </c>
    </row>
    <row r="5" spans="1:9">
      <c r="A5" s="20">
        <v>1</v>
      </c>
      <c r="B5" s="25">
        <v>11010000100</v>
      </c>
      <c r="C5" s="22" t="s">
        <v>14</v>
      </c>
      <c r="D5" s="22"/>
      <c r="E5" s="22"/>
      <c r="F5" s="23" t="s">
        <v>15</v>
      </c>
      <c r="G5" s="24">
        <v>3</v>
      </c>
      <c r="H5" s="26">
        <f>G5*1.2</f>
        <v>3.6</v>
      </c>
      <c r="I5" s="22"/>
    </row>
    <row r="6" spans="1:9">
      <c r="A6" s="20">
        <v>2</v>
      </c>
      <c r="B6" s="27">
        <v>11020000101</v>
      </c>
      <c r="C6" s="22" t="s">
        <v>16</v>
      </c>
      <c r="D6" s="22"/>
      <c r="E6" s="22"/>
      <c r="F6" s="23" t="s">
        <v>15</v>
      </c>
      <c r="G6" s="24">
        <v>10</v>
      </c>
      <c r="H6" s="26">
        <f>G6*1.2</f>
        <v>12</v>
      </c>
      <c r="I6" s="22"/>
    </row>
    <row r="7" spans="1:9">
      <c r="A7" s="20">
        <v>3</v>
      </c>
      <c r="B7" s="27">
        <v>11010000101</v>
      </c>
      <c r="C7" s="22" t="s">
        <v>17</v>
      </c>
      <c r="D7" s="22"/>
      <c r="E7" s="22"/>
      <c r="F7" s="23" t="s">
        <v>15</v>
      </c>
      <c r="G7" s="24">
        <v>11</v>
      </c>
      <c r="H7" s="26">
        <f t="shared" ref="H5:H68" si="0">G7*1.2</f>
        <v>13.2</v>
      </c>
      <c r="I7" s="22"/>
    </row>
    <row r="8" ht="24" spans="1:9">
      <c r="A8" s="20">
        <v>4</v>
      </c>
      <c r="B8" s="27">
        <v>11010000102</v>
      </c>
      <c r="C8" s="28" t="s">
        <v>18</v>
      </c>
      <c r="D8" s="22"/>
      <c r="E8" s="22"/>
      <c r="F8" s="23" t="s">
        <v>15</v>
      </c>
      <c r="G8" s="24">
        <v>11</v>
      </c>
      <c r="H8" s="26">
        <f t="shared" si="0"/>
        <v>13.2</v>
      </c>
      <c r="I8" s="22"/>
    </row>
    <row r="9" spans="1:9">
      <c r="A9" s="20">
        <v>5</v>
      </c>
      <c r="B9" s="27">
        <v>11010000103</v>
      </c>
      <c r="C9" s="28" t="s">
        <v>19</v>
      </c>
      <c r="D9" s="22"/>
      <c r="E9" s="22"/>
      <c r="F9" s="23" t="s">
        <v>15</v>
      </c>
      <c r="G9" s="24">
        <v>11</v>
      </c>
      <c r="H9" s="26">
        <f t="shared" si="0"/>
        <v>13.2</v>
      </c>
      <c r="I9" s="22"/>
    </row>
    <row r="10" ht="24" spans="1:9">
      <c r="A10" s="20">
        <v>6</v>
      </c>
      <c r="B10" s="27">
        <v>11010000104</v>
      </c>
      <c r="C10" s="22" t="s">
        <v>20</v>
      </c>
      <c r="D10" s="22"/>
      <c r="E10" s="22"/>
      <c r="F10" s="23" t="s">
        <v>15</v>
      </c>
      <c r="G10" s="20">
        <v>15</v>
      </c>
      <c r="H10" s="26">
        <f t="shared" si="0"/>
        <v>18</v>
      </c>
      <c r="I10" s="36"/>
    </row>
    <row r="11" ht="24" spans="1:9">
      <c r="A11" s="20">
        <v>7</v>
      </c>
      <c r="B11" s="27">
        <v>11010000105</v>
      </c>
      <c r="C11" s="22" t="s">
        <v>21</v>
      </c>
      <c r="D11" s="22"/>
      <c r="E11" s="22"/>
      <c r="F11" s="23" t="s">
        <v>15</v>
      </c>
      <c r="G11" s="20">
        <v>17</v>
      </c>
      <c r="H11" s="26">
        <f t="shared" si="0"/>
        <v>20.4</v>
      </c>
      <c r="I11" s="36"/>
    </row>
    <row r="12" ht="24" spans="1:9">
      <c r="A12" s="20">
        <v>8</v>
      </c>
      <c r="B12" s="27">
        <v>11020000201</v>
      </c>
      <c r="C12" s="22" t="s">
        <v>22</v>
      </c>
      <c r="D12" s="22"/>
      <c r="E12" s="22"/>
      <c r="F12" s="23" t="s">
        <v>15</v>
      </c>
      <c r="G12" s="20">
        <v>58</v>
      </c>
      <c r="H12" s="26">
        <f t="shared" si="0"/>
        <v>69.6</v>
      </c>
      <c r="I12" s="36"/>
    </row>
    <row r="13" ht="24" spans="1:9">
      <c r="A13" s="20">
        <v>9</v>
      </c>
      <c r="B13" s="27">
        <v>11020000202</v>
      </c>
      <c r="C13" s="22" t="s">
        <v>23</v>
      </c>
      <c r="D13" s="22"/>
      <c r="E13" s="22"/>
      <c r="F13" s="23" t="s">
        <v>15</v>
      </c>
      <c r="G13" s="20">
        <v>28</v>
      </c>
      <c r="H13" s="26">
        <f t="shared" si="0"/>
        <v>33.6</v>
      </c>
      <c r="I13" s="36"/>
    </row>
    <row r="14" ht="25.2" spans="1:9">
      <c r="A14" s="20">
        <v>10</v>
      </c>
      <c r="B14" s="27">
        <v>11020000401</v>
      </c>
      <c r="C14" s="22" t="s">
        <v>24</v>
      </c>
      <c r="D14" s="29"/>
      <c r="E14" s="22"/>
      <c r="F14" s="23" t="s">
        <v>25</v>
      </c>
      <c r="G14" s="24">
        <v>10</v>
      </c>
      <c r="H14" s="20">
        <f t="shared" si="0"/>
        <v>12</v>
      </c>
      <c r="I14" s="37"/>
    </row>
    <row r="15" ht="25.2" spans="1:9">
      <c r="A15" s="20">
        <v>11</v>
      </c>
      <c r="B15" s="27">
        <v>11020000402</v>
      </c>
      <c r="C15" s="22" t="s">
        <v>26</v>
      </c>
      <c r="D15" s="29"/>
      <c r="E15" s="22"/>
      <c r="F15" s="23" t="s">
        <v>25</v>
      </c>
      <c r="G15" s="24">
        <v>10</v>
      </c>
      <c r="H15" s="20">
        <f t="shared" si="0"/>
        <v>12</v>
      </c>
      <c r="I15" s="37"/>
    </row>
    <row r="16" ht="25.2" spans="1:9">
      <c r="A16" s="20">
        <v>12</v>
      </c>
      <c r="B16" s="27">
        <v>11020000403</v>
      </c>
      <c r="C16" s="22" t="s">
        <v>27</v>
      </c>
      <c r="D16" s="29"/>
      <c r="E16" s="22"/>
      <c r="F16" s="23" t="s">
        <v>25</v>
      </c>
      <c r="G16" s="20">
        <v>10</v>
      </c>
      <c r="H16" s="20">
        <f t="shared" si="0"/>
        <v>12</v>
      </c>
      <c r="I16" s="37"/>
    </row>
    <row r="17" ht="25.2" spans="1:9">
      <c r="A17" s="20">
        <v>13</v>
      </c>
      <c r="B17" s="27">
        <v>11020000501</v>
      </c>
      <c r="C17" s="22" t="s">
        <v>28</v>
      </c>
      <c r="D17" s="22"/>
      <c r="E17" s="22"/>
      <c r="F17" s="23" t="s">
        <v>25</v>
      </c>
      <c r="G17" s="24">
        <v>15</v>
      </c>
      <c r="H17" s="20">
        <f t="shared" si="0"/>
        <v>18</v>
      </c>
      <c r="I17" s="22"/>
    </row>
    <row r="18" ht="25.2" spans="1:9">
      <c r="A18" s="20">
        <v>14</v>
      </c>
      <c r="B18" s="27">
        <v>11020000502</v>
      </c>
      <c r="C18" s="22" t="s">
        <v>29</v>
      </c>
      <c r="D18" s="22"/>
      <c r="E18" s="22"/>
      <c r="F18" s="23" t="s">
        <v>25</v>
      </c>
      <c r="G18" s="24">
        <v>15</v>
      </c>
      <c r="H18" s="20">
        <f t="shared" si="0"/>
        <v>18</v>
      </c>
      <c r="I18" s="22"/>
    </row>
    <row r="19" ht="25.2" spans="1:9">
      <c r="A19" s="20">
        <v>15</v>
      </c>
      <c r="B19" s="27">
        <v>11020000503</v>
      </c>
      <c r="C19" s="22" t="s">
        <v>30</v>
      </c>
      <c r="D19" s="22"/>
      <c r="E19" s="22"/>
      <c r="F19" s="23" t="s">
        <v>25</v>
      </c>
      <c r="G19" s="24">
        <v>15</v>
      </c>
      <c r="H19" s="20">
        <f t="shared" si="0"/>
        <v>18</v>
      </c>
      <c r="I19" s="22"/>
    </row>
    <row r="20" ht="120" spans="1:9">
      <c r="A20" s="20">
        <v>16</v>
      </c>
      <c r="B20" s="30">
        <v>11040000100</v>
      </c>
      <c r="C20" s="31" t="s">
        <v>31</v>
      </c>
      <c r="D20" s="31" t="s">
        <v>32</v>
      </c>
      <c r="E20" s="31" t="s">
        <v>33</v>
      </c>
      <c r="F20" s="32" t="s">
        <v>34</v>
      </c>
      <c r="G20" s="32">
        <v>195</v>
      </c>
      <c r="H20" s="20">
        <f t="shared" si="0"/>
        <v>234</v>
      </c>
      <c r="I20" s="31" t="s">
        <v>35</v>
      </c>
    </row>
    <row r="21" ht="48" spans="1:9">
      <c r="A21" s="20">
        <v>17</v>
      </c>
      <c r="B21" s="30">
        <v>11040000101</v>
      </c>
      <c r="C21" s="31" t="s">
        <v>36</v>
      </c>
      <c r="D21" s="31" t="s">
        <v>32</v>
      </c>
      <c r="E21" s="22"/>
      <c r="F21" s="32" t="s">
        <v>34</v>
      </c>
      <c r="G21" s="32">
        <v>130</v>
      </c>
      <c r="H21" s="20">
        <f t="shared" si="0"/>
        <v>156</v>
      </c>
      <c r="I21" s="31" t="s">
        <v>37</v>
      </c>
    </row>
    <row r="22" ht="62.4" spans="1:9">
      <c r="A22" s="20">
        <v>18</v>
      </c>
      <c r="B22" s="27">
        <v>11090000200</v>
      </c>
      <c r="C22" s="22" t="s">
        <v>38</v>
      </c>
      <c r="D22" s="22" t="s">
        <v>39</v>
      </c>
      <c r="E22" s="22"/>
      <c r="F22" s="23" t="s">
        <v>25</v>
      </c>
      <c r="G22" s="24">
        <v>50</v>
      </c>
      <c r="H22" s="20">
        <f t="shared" si="0"/>
        <v>60</v>
      </c>
      <c r="I22" s="38"/>
    </row>
    <row r="23" ht="36" spans="1:9">
      <c r="A23" s="20">
        <v>19</v>
      </c>
      <c r="B23" s="27">
        <v>11090000201</v>
      </c>
      <c r="C23" s="22" t="s">
        <v>40</v>
      </c>
      <c r="D23" s="22"/>
      <c r="E23" s="22"/>
      <c r="F23" s="23" t="s">
        <v>25</v>
      </c>
      <c r="G23" s="24">
        <v>150</v>
      </c>
      <c r="H23" s="20">
        <f t="shared" si="0"/>
        <v>180</v>
      </c>
      <c r="I23" s="38"/>
    </row>
    <row r="24" ht="75.6" spans="1:9">
      <c r="A24" s="20">
        <v>20</v>
      </c>
      <c r="B24" s="27">
        <v>12010000300</v>
      </c>
      <c r="C24" s="22" t="s">
        <v>41</v>
      </c>
      <c r="D24" s="22" t="s">
        <v>42</v>
      </c>
      <c r="E24" s="22"/>
      <c r="F24" s="23" t="s">
        <v>25</v>
      </c>
      <c r="G24" s="23">
        <v>20</v>
      </c>
      <c r="H24" s="20">
        <f t="shared" si="0"/>
        <v>24</v>
      </c>
      <c r="I24" s="39" t="s">
        <v>43</v>
      </c>
    </row>
    <row r="25" ht="48" spans="1:9">
      <c r="A25" s="20">
        <v>21</v>
      </c>
      <c r="B25" s="27">
        <v>12010000600</v>
      </c>
      <c r="C25" s="22" t="s">
        <v>44</v>
      </c>
      <c r="D25" s="22" t="s">
        <v>45</v>
      </c>
      <c r="E25" s="22"/>
      <c r="F25" s="23" t="s">
        <v>25</v>
      </c>
      <c r="G25" s="24">
        <v>13</v>
      </c>
      <c r="H25" s="26">
        <f t="shared" si="0"/>
        <v>15.6</v>
      </c>
      <c r="I25" s="39" t="s">
        <v>46</v>
      </c>
    </row>
    <row r="26" ht="60" spans="1:9">
      <c r="A26" s="20">
        <v>22</v>
      </c>
      <c r="B26" s="27">
        <v>12010000700</v>
      </c>
      <c r="C26" s="22" t="s">
        <v>47</v>
      </c>
      <c r="D26" s="22" t="s">
        <v>48</v>
      </c>
      <c r="E26" s="22"/>
      <c r="F26" s="23" t="s">
        <v>25</v>
      </c>
      <c r="G26" s="24">
        <v>30</v>
      </c>
      <c r="H26" s="26">
        <v>31</v>
      </c>
      <c r="I26" s="29"/>
    </row>
    <row r="27" ht="36" spans="1:9">
      <c r="A27" s="20">
        <v>23</v>
      </c>
      <c r="B27" s="27">
        <v>12010001000</v>
      </c>
      <c r="C27" s="22" t="s">
        <v>49</v>
      </c>
      <c r="D27" s="31" t="s">
        <v>50</v>
      </c>
      <c r="E27" s="22" t="s">
        <v>51</v>
      </c>
      <c r="F27" s="23" t="s">
        <v>25</v>
      </c>
      <c r="G27" s="24">
        <v>58</v>
      </c>
      <c r="H27" s="26">
        <f t="shared" si="0"/>
        <v>69.6</v>
      </c>
      <c r="I27" s="39" t="s">
        <v>46</v>
      </c>
    </row>
    <row r="28" ht="24" spans="1:9">
      <c r="A28" s="20">
        <v>24</v>
      </c>
      <c r="B28" s="27">
        <v>12010001001</v>
      </c>
      <c r="C28" s="22" t="s">
        <v>52</v>
      </c>
      <c r="D28" s="31" t="s">
        <v>53</v>
      </c>
      <c r="E28" s="22" t="s">
        <v>54</v>
      </c>
      <c r="F28" s="23" t="s">
        <v>25</v>
      </c>
      <c r="G28" s="24">
        <v>58</v>
      </c>
      <c r="H28" s="26">
        <f t="shared" si="0"/>
        <v>69.6</v>
      </c>
      <c r="I28" s="39" t="s">
        <v>46</v>
      </c>
    </row>
    <row r="29" ht="24" spans="1:9">
      <c r="A29" s="20">
        <v>25</v>
      </c>
      <c r="B29" s="27">
        <v>12010001301</v>
      </c>
      <c r="C29" s="22" t="s">
        <v>55</v>
      </c>
      <c r="D29" s="22" t="s">
        <v>56</v>
      </c>
      <c r="E29" s="33" t="s">
        <v>57</v>
      </c>
      <c r="F29" s="32" t="s">
        <v>15</v>
      </c>
      <c r="G29" s="24">
        <v>30</v>
      </c>
      <c r="H29" s="26">
        <f t="shared" si="0"/>
        <v>36</v>
      </c>
      <c r="I29" s="39" t="s">
        <v>46</v>
      </c>
    </row>
    <row r="30" ht="48" spans="1:9">
      <c r="A30" s="20">
        <v>26</v>
      </c>
      <c r="B30" s="27">
        <v>12010001400</v>
      </c>
      <c r="C30" s="22" t="s">
        <v>58</v>
      </c>
      <c r="D30" s="22" t="s">
        <v>59</v>
      </c>
      <c r="E30" s="22" t="s">
        <v>60</v>
      </c>
      <c r="F30" s="23" t="s">
        <v>15</v>
      </c>
      <c r="G30" s="34">
        <v>4</v>
      </c>
      <c r="H30" s="20">
        <v>5</v>
      </c>
      <c r="I30" s="22" t="s">
        <v>61</v>
      </c>
    </row>
    <row r="31" ht="24" spans="1:9">
      <c r="A31" s="20">
        <v>27</v>
      </c>
      <c r="B31" s="27">
        <v>12020000100</v>
      </c>
      <c r="C31" s="22" t="s">
        <v>62</v>
      </c>
      <c r="D31" s="29"/>
      <c r="E31" s="22"/>
      <c r="F31" s="23" t="s">
        <v>34</v>
      </c>
      <c r="G31" s="24">
        <v>130</v>
      </c>
      <c r="H31" s="20">
        <f t="shared" si="0"/>
        <v>156</v>
      </c>
      <c r="I31" s="22" t="s">
        <v>46</v>
      </c>
    </row>
    <row r="32" ht="24" spans="1:9">
      <c r="A32" s="20">
        <v>28</v>
      </c>
      <c r="B32" s="27">
        <v>12020000200</v>
      </c>
      <c r="C32" s="22" t="s">
        <v>63</v>
      </c>
      <c r="D32" s="22" t="s">
        <v>64</v>
      </c>
      <c r="E32" s="22" t="s">
        <v>65</v>
      </c>
      <c r="F32" s="23" t="s">
        <v>34</v>
      </c>
      <c r="G32" s="24">
        <v>65</v>
      </c>
      <c r="H32" s="20">
        <f t="shared" si="0"/>
        <v>78</v>
      </c>
      <c r="I32" s="22" t="s">
        <v>46</v>
      </c>
    </row>
    <row r="33" ht="60" spans="1:9">
      <c r="A33" s="20">
        <v>29</v>
      </c>
      <c r="B33" s="27">
        <v>12020000201</v>
      </c>
      <c r="C33" s="22" t="s">
        <v>66</v>
      </c>
      <c r="D33" s="22" t="s">
        <v>67</v>
      </c>
      <c r="E33" s="22"/>
      <c r="F33" s="23" t="s">
        <v>34</v>
      </c>
      <c r="G33" s="24">
        <v>65</v>
      </c>
      <c r="H33" s="20">
        <f t="shared" si="0"/>
        <v>78</v>
      </c>
      <c r="I33" s="22" t="s">
        <v>46</v>
      </c>
    </row>
    <row r="34" ht="24" spans="1:9">
      <c r="A34" s="20">
        <v>30</v>
      </c>
      <c r="B34" s="27">
        <v>12040000100</v>
      </c>
      <c r="C34" s="22" t="s">
        <v>68</v>
      </c>
      <c r="D34" s="22"/>
      <c r="E34" s="22"/>
      <c r="F34" s="23" t="s">
        <v>15</v>
      </c>
      <c r="G34" s="24">
        <v>1.5</v>
      </c>
      <c r="H34" s="20">
        <f t="shared" si="0"/>
        <v>1.8</v>
      </c>
      <c r="I34" s="22" t="s">
        <v>46</v>
      </c>
    </row>
    <row r="35" ht="24" spans="1:9">
      <c r="A35" s="20">
        <v>31</v>
      </c>
      <c r="B35" s="27">
        <v>12040000101</v>
      </c>
      <c r="C35" s="22" t="s">
        <v>69</v>
      </c>
      <c r="D35" s="22"/>
      <c r="E35" s="22"/>
      <c r="F35" s="23" t="s">
        <v>15</v>
      </c>
      <c r="G35" s="24">
        <v>1.5</v>
      </c>
      <c r="H35" s="20">
        <f t="shared" si="0"/>
        <v>1.8</v>
      </c>
      <c r="I35" s="22" t="s">
        <v>46</v>
      </c>
    </row>
    <row r="36" ht="24" spans="1:9">
      <c r="A36" s="20">
        <v>32</v>
      </c>
      <c r="B36" s="27">
        <v>12040000102</v>
      </c>
      <c r="C36" s="22" t="s">
        <v>70</v>
      </c>
      <c r="D36" s="22"/>
      <c r="E36" s="22"/>
      <c r="F36" s="23" t="s">
        <v>15</v>
      </c>
      <c r="G36" s="24">
        <v>1.5</v>
      </c>
      <c r="H36" s="20">
        <f t="shared" si="0"/>
        <v>1.8</v>
      </c>
      <c r="I36" s="22" t="s">
        <v>46</v>
      </c>
    </row>
    <row r="37" ht="24" spans="1:9">
      <c r="A37" s="20">
        <v>33</v>
      </c>
      <c r="B37" s="27">
        <v>12040000103</v>
      </c>
      <c r="C37" s="22" t="s">
        <v>71</v>
      </c>
      <c r="D37" s="22"/>
      <c r="E37" s="22"/>
      <c r="F37" s="23" t="s">
        <v>15</v>
      </c>
      <c r="G37" s="24">
        <v>1.5</v>
      </c>
      <c r="H37" s="20">
        <f t="shared" si="0"/>
        <v>1.8</v>
      </c>
      <c r="I37" s="22" t="s">
        <v>46</v>
      </c>
    </row>
    <row r="38" ht="24" spans="1:9">
      <c r="A38" s="20">
        <v>34</v>
      </c>
      <c r="B38" s="27">
        <v>12040000104</v>
      </c>
      <c r="C38" s="22" t="s">
        <v>72</v>
      </c>
      <c r="D38" s="22" t="s">
        <v>73</v>
      </c>
      <c r="E38" s="22"/>
      <c r="F38" s="23" t="s">
        <v>15</v>
      </c>
      <c r="G38" s="24">
        <v>2.5</v>
      </c>
      <c r="H38" s="20">
        <f t="shared" si="0"/>
        <v>3</v>
      </c>
      <c r="I38" s="22" t="s">
        <v>46</v>
      </c>
    </row>
    <row r="39" ht="24" spans="1:9">
      <c r="A39" s="20">
        <v>35</v>
      </c>
      <c r="B39" s="27">
        <v>12040000200</v>
      </c>
      <c r="C39" s="22" t="s">
        <v>74</v>
      </c>
      <c r="D39" s="22"/>
      <c r="E39" s="22"/>
      <c r="F39" s="23" t="s">
        <v>15</v>
      </c>
      <c r="G39" s="24">
        <v>3</v>
      </c>
      <c r="H39" s="20">
        <f t="shared" si="0"/>
        <v>3.6</v>
      </c>
      <c r="I39" s="22" t="s">
        <v>46</v>
      </c>
    </row>
    <row r="40" ht="24" spans="1:9">
      <c r="A40" s="20">
        <v>36</v>
      </c>
      <c r="B40" s="27">
        <v>12040000201</v>
      </c>
      <c r="C40" s="22" t="s">
        <v>75</v>
      </c>
      <c r="D40" s="22"/>
      <c r="E40" s="22"/>
      <c r="F40" s="23" t="s">
        <v>15</v>
      </c>
      <c r="G40" s="24">
        <v>3</v>
      </c>
      <c r="H40" s="20">
        <f t="shared" si="0"/>
        <v>3.6</v>
      </c>
      <c r="I40" s="22" t="s">
        <v>46</v>
      </c>
    </row>
    <row r="41" ht="24" spans="1:9">
      <c r="A41" s="20">
        <v>37</v>
      </c>
      <c r="B41" s="27">
        <v>12040000300</v>
      </c>
      <c r="C41" s="22" t="s">
        <v>76</v>
      </c>
      <c r="D41" s="22"/>
      <c r="E41" s="22"/>
      <c r="F41" s="23" t="s">
        <v>15</v>
      </c>
      <c r="G41" s="24">
        <v>6.5</v>
      </c>
      <c r="H41" s="20">
        <f t="shared" si="0"/>
        <v>7.8</v>
      </c>
      <c r="I41" s="22" t="s">
        <v>46</v>
      </c>
    </row>
    <row r="42" ht="24" spans="1:9">
      <c r="A42" s="20">
        <v>38</v>
      </c>
      <c r="B42" s="27">
        <v>12040000400</v>
      </c>
      <c r="C42" s="22" t="s">
        <v>77</v>
      </c>
      <c r="D42" s="22"/>
      <c r="E42" s="22"/>
      <c r="F42" s="23" t="s">
        <v>15</v>
      </c>
      <c r="G42" s="24">
        <v>6.5</v>
      </c>
      <c r="H42" s="20">
        <f t="shared" si="0"/>
        <v>7.8</v>
      </c>
      <c r="I42" s="22" t="s">
        <v>46</v>
      </c>
    </row>
    <row r="43" ht="24" spans="1:9">
      <c r="A43" s="20">
        <v>39</v>
      </c>
      <c r="B43" s="27">
        <v>12040000401</v>
      </c>
      <c r="C43" s="22" t="s">
        <v>78</v>
      </c>
      <c r="D43" s="22"/>
      <c r="E43" s="22"/>
      <c r="F43" s="23" t="s">
        <v>15</v>
      </c>
      <c r="G43" s="24">
        <v>6.5</v>
      </c>
      <c r="H43" s="20">
        <f t="shared" si="0"/>
        <v>7.8</v>
      </c>
      <c r="I43" s="22" t="s">
        <v>46</v>
      </c>
    </row>
    <row r="44" ht="24" spans="1:9">
      <c r="A44" s="20">
        <v>40</v>
      </c>
      <c r="B44" s="27">
        <v>12040000500</v>
      </c>
      <c r="C44" s="22" t="s">
        <v>79</v>
      </c>
      <c r="D44" s="22"/>
      <c r="E44" s="22"/>
      <c r="F44" s="23" t="s">
        <v>15</v>
      </c>
      <c r="G44" s="24">
        <v>3</v>
      </c>
      <c r="H44" s="20">
        <f t="shared" si="0"/>
        <v>3.6</v>
      </c>
      <c r="I44" s="22" t="s">
        <v>46</v>
      </c>
    </row>
    <row r="45" ht="24" spans="1:9">
      <c r="A45" s="20">
        <v>41</v>
      </c>
      <c r="B45" s="27">
        <v>12040000501</v>
      </c>
      <c r="C45" s="22" t="s">
        <v>80</v>
      </c>
      <c r="D45" s="22"/>
      <c r="E45" s="22"/>
      <c r="F45" s="23" t="s">
        <v>15</v>
      </c>
      <c r="G45" s="24">
        <v>3</v>
      </c>
      <c r="H45" s="20">
        <f t="shared" si="0"/>
        <v>3.6</v>
      </c>
      <c r="I45" s="22" t="s">
        <v>46</v>
      </c>
    </row>
    <row r="46" ht="108" spans="1:9">
      <c r="A46" s="20">
        <v>42</v>
      </c>
      <c r="B46" s="27">
        <v>12040000600</v>
      </c>
      <c r="C46" s="22" t="s">
        <v>81</v>
      </c>
      <c r="D46" s="22" t="s">
        <v>82</v>
      </c>
      <c r="E46" s="22" t="s">
        <v>83</v>
      </c>
      <c r="F46" s="20" t="s">
        <v>15</v>
      </c>
      <c r="G46" s="24">
        <v>7.5</v>
      </c>
      <c r="H46" s="20">
        <f t="shared" si="0"/>
        <v>9</v>
      </c>
      <c r="I46" s="22" t="s">
        <v>84</v>
      </c>
    </row>
    <row r="47" ht="96" spans="1:9">
      <c r="A47" s="20">
        <v>43</v>
      </c>
      <c r="B47" s="27">
        <v>12040000601</v>
      </c>
      <c r="C47" s="22" t="s">
        <v>85</v>
      </c>
      <c r="D47" s="22" t="s">
        <v>82</v>
      </c>
      <c r="E47" s="22" t="s">
        <v>83</v>
      </c>
      <c r="F47" s="20" t="s">
        <v>86</v>
      </c>
      <c r="G47" s="24">
        <v>12</v>
      </c>
      <c r="H47" s="20">
        <f t="shared" si="0"/>
        <v>14.4</v>
      </c>
      <c r="I47" s="22" t="s">
        <v>87</v>
      </c>
    </row>
    <row r="48" ht="24" spans="1:9">
      <c r="A48" s="20">
        <v>44</v>
      </c>
      <c r="B48" s="27">
        <v>12040000602</v>
      </c>
      <c r="C48" s="22" t="s">
        <v>88</v>
      </c>
      <c r="D48" s="22" t="s">
        <v>89</v>
      </c>
      <c r="E48" s="22"/>
      <c r="F48" s="23" t="s">
        <v>15</v>
      </c>
      <c r="G48" s="24">
        <v>6.5</v>
      </c>
      <c r="H48" s="20">
        <f t="shared" si="0"/>
        <v>7.8</v>
      </c>
      <c r="I48" s="22" t="s">
        <v>46</v>
      </c>
    </row>
    <row r="49" ht="24" spans="1:9">
      <c r="A49" s="20">
        <v>45</v>
      </c>
      <c r="B49" s="27">
        <v>12040000603</v>
      </c>
      <c r="C49" s="22" t="s">
        <v>90</v>
      </c>
      <c r="D49" s="22"/>
      <c r="E49" s="22"/>
      <c r="F49" s="23" t="s">
        <v>15</v>
      </c>
      <c r="G49" s="24">
        <v>4</v>
      </c>
      <c r="H49" s="20">
        <f t="shared" si="0"/>
        <v>4.8</v>
      </c>
      <c r="I49" s="22" t="s">
        <v>46</v>
      </c>
    </row>
    <row r="50" ht="84" spans="1:9">
      <c r="A50" s="20">
        <v>46</v>
      </c>
      <c r="B50" s="27">
        <v>12040000604</v>
      </c>
      <c r="C50" s="22" t="s">
        <v>91</v>
      </c>
      <c r="D50" s="22" t="s">
        <v>92</v>
      </c>
      <c r="E50" s="22" t="s">
        <v>83</v>
      </c>
      <c r="F50" s="20" t="s">
        <v>15</v>
      </c>
      <c r="G50" s="24">
        <v>8</v>
      </c>
      <c r="H50" s="20">
        <f t="shared" si="0"/>
        <v>9.6</v>
      </c>
      <c r="I50" s="22" t="s">
        <v>46</v>
      </c>
    </row>
    <row r="51" ht="84" spans="1:9">
      <c r="A51" s="20">
        <v>47</v>
      </c>
      <c r="B51" s="27">
        <v>12040000605</v>
      </c>
      <c r="C51" s="22" t="s">
        <v>93</v>
      </c>
      <c r="D51" s="22" t="s">
        <v>92</v>
      </c>
      <c r="E51" s="22" t="s">
        <v>83</v>
      </c>
      <c r="F51" s="20" t="s">
        <v>86</v>
      </c>
      <c r="G51" s="24">
        <v>12</v>
      </c>
      <c r="H51" s="20">
        <f t="shared" si="0"/>
        <v>14.4</v>
      </c>
      <c r="I51" s="22" t="s">
        <v>46</v>
      </c>
    </row>
    <row r="52" ht="108" spans="1:9">
      <c r="A52" s="20">
        <v>48</v>
      </c>
      <c r="B52" s="27">
        <v>12040000606</v>
      </c>
      <c r="C52" s="22" t="s">
        <v>94</v>
      </c>
      <c r="D52" s="22" t="s">
        <v>95</v>
      </c>
      <c r="E52" s="22" t="s">
        <v>83</v>
      </c>
      <c r="F52" s="20" t="s">
        <v>15</v>
      </c>
      <c r="G52" s="20">
        <v>6.5</v>
      </c>
      <c r="H52" s="20">
        <f t="shared" si="0"/>
        <v>7.8</v>
      </c>
      <c r="I52" s="22" t="s">
        <v>84</v>
      </c>
    </row>
    <row r="53" ht="84" spans="1:9">
      <c r="A53" s="20">
        <v>49</v>
      </c>
      <c r="B53" s="27">
        <v>12040000607</v>
      </c>
      <c r="C53" s="22" t="s">
        <v>96</v>
      </c>
      <c r="D53" s="22" t="s">
        <v>95</v>
      </c>
      <c r="E53" s="22" t="s">
        <v>83</v>
      </c>
      <c r="F53" s="20" t="s">
        <v>86</v>
      </c>
      <c r="G53" s="20">
        <v>10</v>
      </c>
      <c r="H53" s="20">
        <f t="shared" si="0"/>
        <v>12</v>
      </c>
      <c r="I53" s="22" t="s">
        <v>87</v>
      </c>
    </row>
    <row r="54" ht="139.2" spans="1:9">
      <c r="A54" s="20">
        <v>50</v>
      </c>
      <c r="B54" s="27">
        <v>12040000700</v>
      </c>
      <c r="C54" s="22" t="s">
        <v>97</v>
      </c>
      <c r="D54" s="22" t="s">
        <v>82</v>
      </c>
      <c r="E54" s="22" t="s">
        <v>83</v>
      </c>
      <c r="F54" s="23" t="s">
        <v>15</v>
      </c>
      <c r="G54" s="24">
        <v>11.1</v>
      </c>
      <c r="H54" s="20">
        <v>11.2</v>
      </c>
      <c r="I54" s="22" t="s">
        <v>98</v>
      </c>
    </row>
    <row r="55" ht="102" spans="1:9">
      <c r="A55" s="20">
        <v>51</v>
      </c>
      <c r="B55" s="27">
        <v>12040000701</v>
      </c>
      <c r="C55" s="22" t="s">
        <v>99</v>
      </c>
      <c r="D55" s="22" t="s">
        <v>82</v>
      </c>
      <c r="E55" s="22" t="s">
        <v>83</v>
      </c>
      <c r="F55" s="20" t="s">
        <v>86</v>
      </c>
      <c r="G55" s="24">
        <v>16.3</v>
      </c>
      <c r="H55" s="20">
        <v>16.5</v>
      </c>
      <c r="I55" s="22" t="s">
        <v>100</v>
      </c>
    </row>
    <row r="56" ht="139.2" spans="1:9">
      <c r="A56" s="20">
        <v>52</v>
      </c>
      <c r="B56" s="27">
        <v>12040000702</v>
      </c>
      <c r="C56" s="22" t="s">
        <v>101</v>
      </c>
      <c r="D56" s="22" t="s">
        <v>95</v>
      </c>
      <c r="E56" s="22" t="s">
        <v>83</v>
      </c>
      <c r="F56" s="23" t="s">
        <v>15</v>
      </c>
      <c r="G56" s="24">
        <v>9.4</v>
      </c>
      <c r="H56" s="20">
        <v>9.9</v>
      </c>
      <c r="I56" s="22" t="s">
        <v>98</v>
      </c>
    </row>
    <row r="57" ht="102" spans="1:9">
      <c r="A57" s="20">
        <v>53</v>
      </c>
      <c r="B57" s="27">
        <v>12040000703</v>
      </c>
      <c r="C57" s="22" t="s">
        <v>102</v>
      </c>
      <c r="D57" s="22" t="s">
        <v>95</v>
      </c>
      <c r="E57" s="22" t="s">
        <v>83</v>
      </c>
      <c r="F57" s="20" t="s">
        <v>86</v>
      </c>
      <c r="G57" s="24">
        <v>14.4</v>
      </c>
      <c r="H57" s="20">
        <v>14.5</v>
      </c>
      <c r="I57" s="22" t="s">
        <v>100</v>
      </c>
    </row>
    <row r="58" ht="135" customHeight="1" spans="1:9">
      <c r="A58" s="20">
        <v>54</v>
      </c>
      <c r="B58" s="27">
        <v>12040000800</v>
      </c>
      <c r="C58" s="22" t="s">
        <v>103</v>
      </c>
      <c r="D58" s="22" t="s">
        <v>104</v>
      </c>
      <c r="E58" s="22" t="s">
        <v>105</v>
      </c>
      <c r="F58" s="23" t="s">
        <v>106</v>
      </c>
      <c r="G58" s="24">
        <v>26</v>
      </c>
      <c r="H58" s="26">
        <f t="shared" si="0"/>
        <v>31.2</v>
      </c>
      <c r="I58" s="22" t="s">
        <v>107</v>
      </c>
    </row>
    <row r="59" ht="84" spans="1:9">
      <c r="A59" s="20">
        <v>55</v>
      </c>
      <c r="B59" s="27">
        <v>12040000801</v>
      </c>
      <c r="C59" s="22" t="s">
        <v>108</v>
      </c>
      <c r="D59" s="22" t="s">
        <v>109</v>
      </c>
      <c r="E59" s="22" t="s">
        <v>110</v>
      </c>
      <c r="F59" s="23" t="s">
        <v>106</v>
      </c>
      <c r="G59" s="24">
        <v>26</v>
      </c>
      <c r="H59" s="26">
        <f t="shared" si="0"/>
        <v>31.2</v>
      </c>
      <c r="I59" s="22" t="s">
        <v>46</v>
      </c>
    </row>
    <row r="60" ht="24" spans="1:9">
      <c r="A60" s="20">
        <v>56</v>
      </c>
      <c r="B60" s="27">
        <v>12040000900</v>
      </c>
      <c r="C60" s="22" t="s">
        <v>111</v>
      </c>
      <c r="D60" s="22"/>
      <c r="E60" s="22" t="s">
        <v>112</v>
      </c>
      <c r="F60" s="23" t="s">
        <v>15</v>
      </c>
      <c r="G60" s="24">
        <v>39</v>
      </c>
      <c r="H60" s="26">
        <f t="shared" si="0"/>
        <v>46.8</v>
      </c>
      <c r="I60" s="22" t="s">
        <v>46</v>
      </c>
    </row>
    <row r="61" ht="24" spans="1:9">
      <c r="A61" s="20">
        <v>57</v>
      </c>
      <c r="B61" s="27">
        <v>12040001000</v>
      </c>
      <c r="C61" s="22" t="s">
        <v>113</v>
      </c>
      <c r="D61" s="22"/>
      <c r="E61" s="22"/>
      <c r="F61" s="23" t="s">
        <v>15</v>
      </c>
      <c r="G61" s="24">
        <v>13</v>
      </c>
      <c r="H61" s="26">
        <f t="shared" si="0"/>
        <v>15.6</v>
      </c>
      <c r="I61" s="22" t="s">
        <v>46</v>
      </c>
    </row>
    <row r="62" ht="24" spans="1:9">
      <c r="A62" s="20">
        <v>58</v>
      </c>
      <c r="B62" s="27">
        <v>12040001001</v>
      </c>
      <c r="C62" s="22" t="s">
        <v>114</v>
      </c>
      <c r="D62" s="22" t="s">
        <v>115</v>
      </c>
      <c r="E62" s="22"/>
      <c r="F62" s="23" t="s">
        <v>25</v>
      </c>
      <c r="G62" s="24">
        <v>5</v>
      </c>
      <c r="H62" s="20">
        <f t="shared" si="0"/>
        <v>6</v>
      </c>
      <c r="I62" s="22" t="s">
        <v>46</v>
      </c>
    </row>
    <row r="63" ht="24" spans="1:9">
      <c r="A63" s="20">
        <v>59</v>
      </c>
      <c r="B63" s="27">
        <v>12040001100</v>
      </c>
      <c r="C63" s="22" t="s">
        <v>116</v>
      </c>
      <c r="D63" s="22" t="s">
        <v>117</v>
      </c>
      <c r="E63" s="22"/>
      <c r="F63" s="23" t="s">
        <v>15</v>
      </c>
      <c r="G63" s="24">
        <v>65</v>
      </c>
      <c r="H63" s="20">
        <f t="shared" si="0"/>
        <v>78</v>
      </c>
      <c r="I63" s="22" t="s">
        <v>46</v>
      </c>
    </row>
    <row r="64" ht="24" spans="1:9">
      <c r="A64" s="20">
        <v>60</v>
      </c>
      <c r="B64" s="27">
        <v>12040001101</v>
      </c>
      <c r="C64" s="22" t="s">
        <v>118</v>
      </c>
      <c r="D64" s="22" t="s">
        <v>117</v>
      </c>
      <c r="E64" s="22"/>
      <c r="F64" s="23" t="s">
        <v>15</v>
      </c>
      <c r="G64" s="24">
        <v>65</v>
      </c>
      <c r="H64" s="20">
        <f t="shared" si="0"/>
        <v>78</v>
      </c>
      <c r="I64" s="22" t="s">
        <v>46</v>
      </c>
    </row>
    <row r="65" ht="24" spans="1:9">
      <c r="A65" s="20">
        <v>61</v>
      </c>
      <c r="B65" s="27">
        <v>12040001200</v>
      </c>
      <c r="C65" s="22" t="s">
        <v>119</v>
      </c>
      <c r="D65" s="22"/>
      <c r="E65" s="22" t="s">
        <v>112</v>
      </c>
      <c r="F65" s="23" t="s">
        <v>15</v>
      </c>
      <c r="G65" s="24">
        <v>52</v>
      </c>
      <c r="H65" s="26">
        <f t="shared" si="0"/>
        <v>62.4</v>
      </c>
      <c r="I65" s="22" t="s">
        <v>46</v>
      </c>
    </row>
    <row r="66" ht="24" spans="1:9">
      <c r="A66" s="20">
        <v>62</v>
      </c>
      <c r="B66" s="27">
        <v>12040001300</v>
      </c>
      <c r="C66" s="22" t="s">
        <v>120</v>
      </c>
      <c r="D66" s="22"/>
      <c r="E66" s="22"/>
      <c r="F66" s="23" t="s">
        <v>15</v>
      </c>
      <c r="G66" s="24">
        <v>13</v>
      </c>
      <c r="H66" s="26">
        <f t="shared" si="0"/>
        <v>15.6</v>
      </c>
      <c r="I66" s="22" t="s">
        <v>46</v>
      </c>
    </row>
    <row r="67" ht="24" spans="1:9">
      <c r="A67" s="20">
        <v>63</v>
      </c>
      <c r="B67" s="27">
        <v>12040001301</v>
      </c>
      <c r="C67" s="22" t="s">
        <v>121</v>
      </c>
      <c r="D67" s="22" t="s">
        <v>122</v>
      </c>
      <c r="E67" s="22"/>
      <c r="F67" s="23" t="s">
        <v>15</v>
      </c>
      <c r="G67" s="24">
        <v>26</v>
      </c>
      <c r="H67" s="26">
        <f t="shared" si="0"/>
        <v>31.2</v>
      </c>
      <c r="I67" s="22" t="s">
        <v>46</v>
      </c>
    </row>
    <row r="68" ht="24" spans="1:9">
      <c r="A68" s="20">
        <v>64</v>
      </c>
      <c r="B68" s="27">
        <v>12050000100</v>
      </c>
      <c r="C68" s="22" t="s">
        <v>123</v>
      </c>
      <c r="D68" s="22" t="s">
        <v>124</v>
      </c>
      <c r="E68" s="22"/>
      <c r="F68" s="23" t="s">
        <v>15</v>
      </c>
      <c r="G68" s="24">
        <v>130</v>
      </c>
      <c r="H68" s="26">
        <f t="shared" si="0"/>
        <v>156</v>
      </c>
      <c r="I68" s="22" t="s">
        <v>46</v>
      </c>
    </row>
    <row r="69" ht="24" spans="1:9">
      <c r="A69" s="20">
        <v>65</v>
      </c>
      <c r="B69" s="27">
        <v>12050000101</v>
      </c>
      <c r="C69" s="22" t="s">
        <v>125</v>
      </c>
      <c r="D69" s="22" t="s">
        <v>126</v>
      </c>
      <c r="E69" s="22"/>
      <c r="F69" s="23" t="s">
        <v>15</v>
      </c>
      <c r="G69" s="24">
        <v>91</v>
      </c>
      <c r="H69" s="26">
        <f t="shared" ref="H69:H112" si="1">G69*1.2</f>
        <v>109.2</v>
      </c>
      <c r="I69" s="22" t="s">
        <v>46</v>
      </c>
    </row>
    <row r="70" ht="24" spans="1:9">
      <c r="A70" s="20">
        <v>66</v>
      </c>
      <c r="B70" s="27">
        <v>12050000200</v>
      </c>
      <c r="C70" s="22" t="s">
        <v>127</v>
      </c>
      <c r="D70" s="22" t="s">
        <v>128</v>
      </c>
      <c r="E70" s="22"/>
      <c r="F70" s="23" t="s">
        <v>15</v>
      </c>
      <c r="G70" s="24">
        <v>65</v>
      </c>
      <c r="H70" s="26">
        <f t="shared" si="1"/>
        <v>78</v>
      </c>
      <c r="I70" s="22" t="s">
        <v>46</v>
      </c>
    </row>
    <row r="71" ht="24" spans="1:9">
      <c r="A71" s="20">
        <v>67</v>
      </c>
      <c r="B71" s="27">
        <v>12050000201</v>
      </c>
      <c r="C71" s="22" t="s">
        <v>129</v>
      </c>
      <c r="D71" s="22" t="s">
        <v>130</v>
      </c>
      <c r="E71" s="22"/>
      <c r="F71" s="23" t="s">
        <v>15</v>
      </c>
      <c r="G71" s="24">
        <v>46</v>
      </c>
      <c r="H71" s="26">
        <f t="shared" si="1"/>
        <v>55.2</v>
      </c>
      <c r="I71" s="22" t="s">
        <v>46</v>
      </c>
    </row>
    <row r="72" ht="24" spans="1:9">
      <c r="A72" s="20">
        <v>68</v>
      </c>
      <c r="B72" s="27">
        <v>12050000300</v>
      </c>
      <c r="C72" s="22" t="s">
        <v>131</v>
      </c>
      <c r="D72" s="22" t="s">
        <v>132</v>
      </c>
      <c r="E72" s="22"/>
      <c r="F72" s="23" t="s">
        <v>15</v>
      </c>
      <c r="G72" s="24">
        <v>39</v>
      </c>
      <c r="H72" s="26">
        <f t="shared" si="1"/>
        <v>46.8</v>
      </c>
      <c r="I72" s="22" t="s">
        <v>46</v>
      </c>
    </row>
    <row r="73" ht="24" spans="1:9">
      <c r="A73" s="20">
        <v>69</v>
      </c>
      <c r="B73" s="27">
        <v>12050000301</v>
      </c>
      <c r="C73" s="22" t="s">
        <v>133</v>
      </c>
      <c r="D73" s="22" t="s">
        <v>134</v>
      </c>
      <c r="E73" s="22"/>
      <c r="F73" s="23" t="s">
        <v>15</v>
      </c>
      <c r="G73" s="24">
        <v>26</v>
      </c>
      <c r="H73" s="26">
        <f t="shared" si="1"/>
        <v>31.2</v>
      </c>
      <c r="I73" s="22" t="s">
        <v>46</v>
      </c>
    </row>
    <row r="74" ht="24" spans="1:9">
      <c r="A74" s="20">
        <v>70</v>
      </c>
      <c r="B74" s="27">
        <v>12060090100</v>
      </c>
      <c r="C74" s="22" t="s">
        <v>135</v>
      </c>
      <c r="D74" s="22"/>
      <c r="E74" s="22"/>
      <c r="F74" s="23" t="s">
        <v>15</v>
      </c>
      <c r="G74" s="24">
        <v>52</v>
      </c>
      <c r="H74" s="26">
        <f t="shared" si="1"/>
        <v>62.4</v>
      </c>
      <c r="I74" s="22" t="s">
        <v>46</v>
      </c>
    </row>
    <row r="75" ht="24" spans="1:9">
      <c r="A75" s="20">
        <v>71</v>
      </c>
      <c r="B75" s="27">
        <v>12060000200</v>
      </c>
      <c r="C75" s="22" t="s">
        <v>136</v>
      </c>
      <c r="D75" s="22" t="s">
        <v>126</v>
      </c>
      <c r="E75" s="22"/>
      <c r="F75" s="23" t="s">
        <v>15</v>
      </c>
      <c r="G75" s="24">
        <v>33</v>
      </c>
      <c r="H75" s="26">
        <f t="shared" si="1"/>
        <v>39.6</v>
      </c>
      <c r="I75" s="22" t="s">
        <v>46</v>
      </c>
    </row>
    <row r="76" ht="24" spans="1:9">
      <c r="A76" s="20">
        <v>72</v>
      </c>
      <c r="B76" s="27">
        <v>12060000300</v>
      </c>
      <c r="C76" s="22" t="s">
        <v>137</v>
      </c>
      <c r="D76" s="22" t="s">
        <v>130</v>
      </c>
      <c r="E76" s="22"/>
      <c r="F76" s="23" t="s">
        <v>15</v>
      </c>
      <c r="G76" s="24">
        <v>20</v>
      </c>
      <c r="H76" s="26">
        <f t="shared" si="1"/>
        <v>24</v>
      </c>
      <c r="I76" s="22" t="s">
        <v>46</v>
      </c>
    </row>
    <row r="77" ht="24" spans="1:9">
      <c r="A77" s="20">
        <v>73</v>
      </c>
      <c r="B77" s="27">
        <v>12060000400</v>
      </c>
      <c r="C77" s="22" t="s">
        <v>138</v>
      </c>
      <c r="D77" s="22" t="s">
        <v>134</v>
      </c>
      <c r="E77" s="22"/>
      <c r="F77" s="23" t="s">
        <v>15</v>
      </c>
      <c r="G77" s="24">
        <v>9</v>
      </c>
      <c r="H77" s="26">
        <f t="shared" si="1"/>
        <v>10.8</v>
      </c>
      <c r="I77" s="22" t="s">
        <v>46</v>
      </c>
    </row>
    <row r="78" ht="24" spans="1:9">
      <c r="A78" s="20">
        <v>74</v>
      </c>
      <c r="B78" s="27">
        <v>12060000500</v>
      </c>
      <c r="C78" s="22" t="s">
        <v>139</v>
      </c>
      <c r="D78" s="22" t="s">
        <v>140</v>
      </c>
      <c r="E78" s="22"/>
      <c r="F78" s="23" t="s">
        <v>15</v>
      </c>
      <c r="G78" s="24">
        <v>33</v>
      </c>
      <c r="H78" s="26">
        <f t="shared" si="1"/>
        <v>39.6</v>
      </c>
      <c r="I78" s="22" t="s">
        <v>46</v>
      </c>
    </row>
    <row r="79" ht="24" spans="1:9">
      <c r="A79" s="20">
        <v>75</v>
      </c>
      <c r="B79" s="27">
        <v>12060000600</v>
      </c>
      <c r="C79" s="22" t="s">
        <v>141</v>
      </c>
      <c r="D79" s="22" t="s">
        <v>142</v>
      </c>
      <c r="E79" s="22"/>
      <c r="F79" s="23" t="s">
        <v>15</v>
      </c>
      <c r="G79" s="24">
        <v>20</v>
      </c>
      <c r="H79" s="26">
        <f t="shared" si="1"/>
        <v>24</v>
      </c>
      <c r="I79" s="22" t="s">
        <v>46</v>
      </c>
    </row>
    <row r="80" ht="24" spans="1:9">
      <c r="A80" s="20">
        <v>76</v>
      </c>
      <c r="B80" s="27">
        <v>12060000700</v>
      </c>
      <c r="C80" s="22" t="s">
        <v>143</v>
      </c>
      <c r="D80" s="22" t="s">
        <v>144</v>
      </c>
      <c r="E80" s="22"/>
      <c r="F80" s="23" t="s">
        <v>15</v>
      </c>
      <c r="G80" s="24">
        <v>9</v>
      </c>
      <c r="H80" s="26">
        <f t="shared" si="1"/>
        <v>10.8</v>
      </c>
      <c r="I80" s="22" t="s">
        <v>46</v>
      </c>
    </row>
    <row r="81" ht="24" spans="1:9">
      <c r="A81" s="20">
        <v>77</v>
      </c>
      <c r="B81" s="27">
        <v>12080000100</v>
      </c>
      <c r="C81" s="22" t="s">
        <v>145</v>
      </c>
      <c r="D81" s="22" t="s">
        <v>146</v>
      </c>
      <c r="E81" s="22" t="s">
        <v>147</v>
      </c>
      <c r="F81" s="23" t="s">
        <v>15</v>
      </c>
      <c r="G81" s="24">
        <v>13</v>
      </c>
      <c r="H81" s="26">
        <f t="shared" si="1"/>
        <v>15.6</v>
      </c>
      <c r="I81" s="22" t="s">
        <v>46</v>
      </c>
    </row>
    <row r="82" ht="24" spans="1:9">
      <c r="A82" s="20">
        <v>78</v>
      </c>
      <c r="B82" s="27">
        <v>12080000101</v>
      </c>
      <c r="C82" s="22" t="s">
        <v>148</v>
      </c>
      <c r="D82" s="22" t="s">
        <v>146</v>
      </c>
      <c r="E82" s="22" t="s">
        <v>149</v>
      </c>
      <c r="F82" s="23" t="s">
        <v>15</v>
      </c>
      <c r="G82" s="24">
        <v>13</v>
      </c>
      <c r="H82" s="26">
        <f t="shared" si="1"/>
        <v>15.6</v>
      </c>
      <c r="I82" s="22" t="s">
        <v>46</v>
      </c>
    </row>
    <row r="83" ht="24" spans="1:9">
      <c r="A83" s="20">
        <v>79</v>
      </c>
      <c r="B83" s="27">
        <v>12080000102</v>
      </c>
      <c r="C83" s="22" t="s">
        <v>150</v>
      </c>
      <c r="D83" s="22" t="s">
        <v>151</v>
      </c>
      <c r="E83" s="22"/>
      <c r="F83" s="23" t="s">
        <v>25</v>
      </c>
      <c r="G83" s="24">
        <v>4</v>
      </c>
      <c r="H83" s="26">
        <f t="shared" si="1"/>
        <v>4.8</v>
      </c>
      <c r="I83" s="22" t="s">
        <v>46</v>
      </c>
    </row>
    <row r="84" ht="24" spans="1:9">
      <c r="A84" s="20">
        <v>80</v>
      </c>
      <c r="B84" s="27">
        <v>12080000103</v>
      </c>
      <c r="C84" s="22" t="s">
        <v>152</v>
      </c>
      <c r="D84" s="22" t="s">
        <v>151</v>
      </c>
      <c r="E84" s="22"/>
      <c r="F84" s="23" t="s">
        <v>25</v>
      </c>
      <c r="G84" s="24">
        <v>4</v>
      </c>
      <c r="H84" s="26">
        <f t="shared" si="1"/>
        <v>4.8</v>
      </c>
      <c r="I84" s="22" t="s">
        <v>46</v>
      </c>
    </row>
    <row r="85" ht="24" spans="1:9">
      <c r="A85" s="20">
        <v>81</v>
      </c>
      <c r="B85" s="27">
        <v>12080000104</v>
      </c>
      <c r="C85" s="22" t="s">
        <v>153</v>
      </c>
      <c r="D85" s="22" t="s">
        <v>151</v>
      </c>
      <c r="E85" s="22"/>
      <c r="F85" s="23" t="s">
        <v>25</v>
      </c>
      <c r="G85" s="24">
        <v>4</v>
      </c>
      <c r="H85" s="26">
        <f t="shared" si="1"/>
        <v>4.8</v>
      </c>
      <c r="I85" s="22" t="s">
        <v>46</v>
      </c>
    </row>
    <row r="86" ht="36" spans="1:9">
      <c r="A86" s="20">
        <v>82</v>
      </c>
      <c r="B86" s="27">
        <v>12090000100</v>
      </c>
      <c r="C86" s="22" t="s">
        <v>154</v>
      </c>
      <c r="D86" s="22" t="s">
        <v>155</v>
      </c>
      <c r="E86" s="22" t="s">
        <v>156</v>
      </c>
      <c r="F86" s="23" t="s">
        <v>15</v>
      </c>
      <c r="G86" s="24">
        <v>20</v>
      </c>
      <c r="H86" s="20">
        <f t="shared" si="1"/>
        <v>24</v>
      </c>
      <c r="I86" s="22" t="s">
        <v>46</v>
      </c>
    </row>
    <row r="87" ht="24" spans="1:9">
      <c r="A87" s="20">
        <v>83</v>
      </c>
      <c r="B87" s="27">
        <v>12090000101</v>
      </c>
      <c r="C87" s="22" t="s">
        <v>157</v>
      </c>
      <c r="D87" s="22" t="s">
        <v>158</v>
      </c>
      <c r="E87" s="22"/>
      <c r="F87" s="23" t="s">
        <v>25</v>
      </c>
      <c r="G87" s="24">
        <v>2.5</v>
      </c>
      <c r="H87" s="20">
        <f t="shared" si="1"/>
        <v>3</v>
      </c>
      <c r="I87" s="22" t="s">
        <v>46</v>
      </c>
    </row>
    <row r="88" ht="24" spans="1:9">
      <c r="A88" s="20">
        <v>84</v>
      </c>
      <c r="B88" s="27">
        <v>12090000102</v>
      </c>
      <c r="C88" s="22" t="s">
        <v>159</v>
      </c>
      <c r="D88" s="22" t="s">
        <v>158</v>
      </c>
      <c r="E88" s="22"/>
      <c r="F88" s="23" t="s">
        <v>15</v>
      </c>
      <c r="G88" s="24">
        <v>5</v>
      </c>
      <c r="H88" s="20">
        <f t="shared" si="1"/>
        <v>6</v>
      </c>
      <c r="I88" s="22" t="s">
        <v>46</v>
      </c>
    </row>
    <row r="89" ht="24" spans="1:9">
      <c r="A89" s="20">
        <v>85</v>
      </c>
      <c r="B89" s="27">
        <v>12100000100</v>
      </c>
      <c r="C89" s="22" t="s">
        <v>160</v>
      </c>
      <c r="D89" s="22" t="s">
        <v>161</v>
      </c>
      <c r="E89" s="22" t="s">
        <v>149</v>
      </c>
      <c r="F89" s="23" t="s">
        <v>34</v>
      </c>
      <c r="G89" s="24">
        <v>78</v>
      </c>
      <c r="H89" s="26">
        <f t="shared" si="1"/>
        <v>93.6</v>
      </c>
      <c r="I89" s="22" t="s">
        <v>46</v>
      </c>
    </row>
    <row r="90" ht="36" spans="1:9">
      <c r="A90" s="20">
        <v>86</v>
      </c>
      <c r="B90" s="27">
        <v>12110000100</v>
      </c>
      <c r="C90" s="22" t="s">
        <v>162</v>
      </c>
      <c r="D90" s="22" t="s">
        <v>163</v>
      </c>
      <c r="E90" s="22"/>
      <c r="F90" s="23" t="s">
        <v>15</v>
      </c>
      <c r="G90" s="24">
        <v>5</v>
      </c>
      <c r="H90" s="20">
        <f t="shared" si="1"/>
        <v>6</v>
      </c>
      <c r="I90" s="22" t="s">
        <v>46</v>
      </c>
    </row>
    <row r="91" ht="36" spans="1:9">
      <c r="A91" s="20">
        <v>87</v>
      </c>
      <c r="B91" s="27">
        <v>12110000200</v>
      </c>
      <c r="C91" s="22" t="s">
        <v>164</v>
      </c>
      <c r="D91" s="22" t="s">
        <v>165</v>
      </c>
      <c r="E91" s="22"/>
      <c r="F91" s="23" t="s">
        <v>166</v>
      </c>
      <c r="G91" s="24">
        <v>4</v>
      </c>
      <c r="H91" s="20">
        <f t="shared" si="1"/>
        <v>4.8</v>
      </c>
      <c r="I91" s="22" t="s">
        <v>46</v>
      </c>
    </row>
    <row r="92" ht="24" spans="1:9">
      <c r="A92" s="20">
        <v>88</v>
      </c>
      <c r="B92" s="27">
        <v>12120000100</v>
      </c>
      <c r="C92" s="22" t="s">
        <v>167</v>
      </c>
      <c r="D92" s="40"/>
      <c r="E92" s="22"/>
      <c r="F92" s="23" t="s">
        <v>15</v>
      </c>
      <c r="G92" s="24">
        <v>2.5</v>
      </c>
      <c r="H92" s="20">
        <f t="shared" si="1"/>
        <v>3</v>
      </c>
      <c r="I92" s="22" t="s">
        <v>46</v>
      </c>
    </row>
    <row r="93" ht="24" spans="1:9">
      <c r="A93" s="20">
        <v>89</v>
      </c>
      <c r="B93" s="27">
        <v>12130000100</v>
      </c>
      <c r="C93" s="22" t="s">
        <v>168</v>
      </c>
      <c r="D93" s="22"/>
      <c r="E93" s="22"/>
      <c r="F93" s="23" t="s">
        <v>15</v>
      </c>
      <c r="G93" s="24">
        <v>4</v>
      </c>
      <c r="H93" s="20">
        <f t="shared" si="1"/>
        <v>4.8</v>
      </c>
      <c r="I93" s="22" t="s">
        <v>46</v>
      </c>
    </row>
    <row r="94" ht="24" spans="1:9">
      <c r="A94" s="20">
        <v>90</v>
      </c>
      <c r="B94" s="27">
        <v>12140000100</v>
      </c>
      <c r="C94" s="22" t="s">
        <v>169</v>
      </c>
      <c r="D94" s="22" t="s">
        <v>170</v>
      </c>
      <c r="E94" s="22" t="s">
        <v>171</v>
      </c>
      <c r="F94" s="23" t="s">
        <v>15</v>
      </c>
      <c r="G94" s="24">
        <v>8</v>
      </c>
      <c r="H94" s="20">
        <f t="shared" si="1"/>
        <v>9.6</v>
      </c>
      <c r="I94" s="22" t="s">
        <v>46</v>
      </c>
    </row>
    <row r="95" ht="24" spans="1:9">
      <c r="A95" s="20">
        <v>91</v>
      </c>
      <c r="B95" s="27">
        <v>12140000101</v>
      </c>
      <c r="C95" s="22" t="s">
        <v>172</v>
      </c>
      <c r="D95" s="22" t="s">
        <v>170</v>
      </c>
      <c r="E95" s="22" t="s">
        <v>173</v>
      </c>
      <c r="F95" s="23" t="s">
        <v>15</v>
      </c>
      <c r="G95" s="24">
        <v>8</v>
      </c>
      <c r="H95" s="20">
        <f t="shared" si="1"/>
        <v>9.6</v>
      </c>
      <c r="I95" s="22" t="s">
        <v>46</v>
      </c>
    </row>
    <row r="96" ht="24" spans="1:9">
      <c r="A96" s="20">
        <v>92</v>
      </c>
      <c r="B96" s="27">
        <v>12140000102</v>
      </c>
      <c r="C96" s="22" t="s">
        <v>174</v>
      </c>
      <c r="D96" s="22" t="s">
        <v>170</v>
      </c>
      <c r="E96" s="22" t="s">
        <v>171</v>
      </c>
      <c r="F96" s="23" t="s">
        <v>15</v>
      </c>
      <c r="G96" s="24">
        <v>8</v>
      </c>
      <c r="H96" s="20">
        <f t="shared" si="1"/>
        <v>9.6</v>
      </c>
      <c r="I96" s="22" t="s">
        <v>46</v>
      </c>
    </row>
    <row r="97" ht="24" spans="1:9">
      <c r="A97" s="20">
        <v>93</v>
      </c>
      <c r="B97" s="27">
        <v>12140000103</v>
      </c>
      <c r="C97" s="22" t="s">
        <v>175</v>
      </c>
      <c r="D97" s="22" t="s">
        <v>170</v>
      </c>
      <c r="E97" s="22"/>
      <c r="F97" s="23" t="s">
        <v>15</v>
      </c>
      <c r="G97" s="24">
        <v>8</v>
      </c>
      <c r="H97" s="20">
        <f t="shared" si="1"/>
        <v>9.6</v>
      </c>
      <c r="I97" s="22" t="s">
        <v>46</v>
      </c>
    </row>
    <row r="98" ht="24" spans="1:9">
      <c r="A98" s="20">
        <v>94</v>
      </c>
      <c r="B98" s="27">
        <v>12140000104</v>
      </c>
      <c r="C98" s="22" t="s">
        <v>176</v>
      </c>
      <c r="D98" s="22" t="s">
        <v>170</v>
      </c>
      <c r="E98" s="22" t="s">
        <v>177</v>
      </c>
      <c r="F98" s="23" t="s">
        <v>15</v>
      </c>
      <c r="G98" s="24">
        <v>8</v>
      </c>
      <c r="H98" s="20">
        <f t="shared" si="1"/>
        <v>9.6</v>
      </c>
      <c r="I98" s="22" t="s">
        <v>46</v>
      </c>
    </row>
    <row r="99" ht="49.2" spans="1:9">
      <c r="A99" s="20">
        <v>95</v>
      </c>
      <c r="B99" s="27">
        <v>12140000105</v>
      </c>
      <c r="C99" s="22" t="s">
        <v>178</v>
      </c>
      <c r="D99" s="22" t="s">
        <v>170</v>
      </c>
      <c r="E99" s="22" t="s">
        <v>173</v>
      </c>
      <c r="F99" s="23" t="s">
        <v>15</v>
      </c>
      <c r="G99" s="24">
        <v>2.5</v>
      </c>
      <c r="H99" s="20">
        <f t="shared" si="1"/>
        <v>3</v>
      </c>
      <c r="I99" s="22" t="s">
        <v>179</v>
      </c>
    </row>
    <row r="100" ht="24" spans="1:9">
      <c r="A100" s="20">
        <v>96</v>
      </c>
      <c r="B100" s="27">
        <v>12140000106</v>
      </c>
      <c r="C100" s="22" t="s">
        <v>180</v>
      </c>
      <c r="D100" s="22" t="s">
        <v>170</v>
      </c>
      <c r="E100" s="22" t="s">
        <v>171</v>
      </c>
      <c r="F100" s="23" t="s">
        <v>15</v>
      </c>
      <c r="G100" s="24">
        <v>8</v>
      </c>
      <c r="H100" s="20">
        <f t="shared" si="1"/>
        <v>9.6</v>
      </c>
      <c r="I100" s="22" t="s">
        <v>46</v>
      </c>
    </row>
    <row r="101" ht="24" spans="1:9">
      <c r="A101" s="20">
        <v>97</v>
      </c>
      <c r="B101" s="41">
        <v>12140000107</v>
      </c>
      <c r="C101" s="31" t="s">
        <v>181</v>
      </c>
      <c r="D101" s="31" t="s">
        <v>170</v>
      </c>
      <c r="E101" s="31"/>
      <c r="F101" s="32" t="s">
        <v>15</v>
      </c>
      <c r="G101" s="24">
        <v>8</v>
      </c>
      <c r="H101" s="20">
        <f t="shared" si="1"/>
        <v>9.6</v>
      </c>
      <c r="I101" s="22" t="s">
        <v>46</v>
      </c>
    </row>
    <row r="102" ht="24" spans="1:9">
      <c r="A102" s="20">
        <v>98</v>
      </c>
      <c r="B102" s="41">
        <v>12140000108</v>
      </c>
      <c r="C102" s="31" t="s">
        <v>182</v>
      </c>
      <c r="D102" s="31" t="s">
        <v>170</v>
      </c>
      <c r="E102" s="31"/>
      <c r="F102" s="32" t="s">
        <v>15</v>
      </c>
      <c r="G102" s="24">
        <v>8</v>
      </c>
      <c r="H102" s="20">
        <f t="shared" si="1"/>
        <v>9.6</v>
      </c>
      <c r="I102" s="22" t="s">
        <v>46</v>
      </c>
    </row>
    <row r="103" ht="24" spans="1:9">
      <c r="A103" s="20">
        <v>99</v>
      </c>
      <c r="B103" s="27">
        <v>12150000100</v>
      </c>
      <c r="C103" s="22" t="s">
        <v>183</v>
      </c>
      <c r="D103" s="22" t="s">
        <v>184</v>
      </c>
      <c r="E103" s="22"/>
      <c r="F103" s="23" t="s">
        <v>15</v>
      </c>
      <c r="G103" s="24">
        <v>13</v>
      </c>
      <c r="H103" s="26">
        <v>16</v>
      </c>
      <c r="I103" s="22" t="s">
        <v>46</v>
      </c>
    </row>
    <row r="104" ht="24" spans="1:9">
      <c r="A104" s="20">
        <v>100</v>
      </c>
      <c r="B104" s="27">
        <v>12150000101</v>
      </c>
      <c r="C104" s="22" t="s">
        <v>185</v>
      </c>
      <c r="D104" s="22" t="s">
        <v>184</v>
      </c>
      <c r="E104" s="22"/>
      <c r="F104" s="23" t="s">
        <v>15</v>
      </c>
      <c r="G104" s="24">
        <v>13</v>
      </c>
      <c r="H104" s="26">
        <f t="shared" si="1"/>
        <v>15.6</v>
      </c>
      <c r="I104" s="22" t="s">
        <v>46</v>
      </c>
    </row>
    <row r="105" ht="24" spans="1:9">
      <c r="A105" s="20">
        <v>101</v>
      </c>
      <c r="B105" s="27">
        <v>12150000102</v>
      </c>
      <c r="C105" s="22" t="s">
        <v>186</v>
      </c>
      <c r="D105" s="22" t="s">
        <v>184</v>
      </c>
      <c r="E105" s="22"/>
      <c r="F105" s="23" t="s">
        <v>15</v>
      </c>
      <c r="G105" s="24">
        <v>13</v>
      </c>
      <c r="H105" s="26">
        <f t="shared" si="1"/>
        <v>15.6</v>
      </c>
      <c r="I105" s="22" t="s">
        <v>46</v>
      </c>
    </row>
    <row r="106" ht="60" spans="1:9">
      <c r="A106" s="20">
        <v>102</v>
      </c>
      <c r="B106" s="27">
        <v>12150000200</v>
      </c>
      <c r="C106" s="22" t="s">
        <v>187</v>
      </c>
      <c r="D106" s="22" t="s">
        <v>188</v>
      </c>
      <c r="E106" s="22"/>
      <c r="F106" s="23" t="s">
        <v>34</v>
      </c>
      <c r="G106" s="24">
        <v>33</v>
      </c>
      <c r="H106" s="26">
        <f t="shared" si="1"/>
        <v>39.6</v>
      </c>
      <c r="I106" s="22" t="s">
        <v>189</v>
      </c>
    </row>
    <row r="107" ht="48" spans="1:9">
      <c r="A107" s="20">
        <v>103</v>
      </c>
      <c r="B107" s="27">
        <v>12160000100</v>
      </c>
      <c r="C107" s="22" t="s">
        <v>190</v>
      </c>
      <c r="D107" s="22" t="s">
        <v>191</v>
      </c>
      <c r="E107" s="22" t="s">
        <v>192</v>
      </c>
      <c r="F107" s="23" t="s">
        <v>15</v>
      </c>
      <c r="G107" s="24">
        <v>13</v>
      </c>
      <c r="H107" s="26">
        <f t="shared" si="1"/>
        <v>15.6</v>
      </c>
      <c r="I107" s="22" t="s">
        <v>46</v>
      </c>
    </row>
    <row r="108" ht="24" spans="1:9">
      <c r="A108" s="20">
        <v>104</v>
      </c>
      <c r="B108" s="27">
        <v>12160000101</v>
      </c>
      <c r="C108" s="22" t="s">
        <v>193</v>
      </c>
      <c r="D108" s="22" t="s">
        <v>194</v>
      </c>
      <c r="E108" s="22"/>
      <c r="F108" s="23" t="s">
        <v>106</v>
      </c>
      <c r="G108" s="24">
        <v>2.5</v>
      </c>
      <c r="H108" s="20">
        <f t="shared" si="1"/>
        <v>3</v>
      </c>
      <c r="I108" s="22" t="s">
        <v>46</v>
      </c>
    </row>
    <row r="109" ht="24" spans="1:9">
      <c r="A109" s="20">
        <v>105</v>
      </c>
      <c r="B109" s="27">
        <v>12160000102</v>
      </c>
      <c r="C109" s="22" t="s">
        <v>195</v>
      </c>
      <c r="D109" s="22" t="s">
        <v>196</v>
      </c>
      <c r="E109" s="22"/>
      <c r="F109" s="23" t="s">
        <v>15</v>
      </c>
      <c r="G109" s="24">
        <v>2.5</v>
      </c>
      <c r="H109" s="20">
        <f t="shared" si="1"/>
        <v>3</v>
      </c>
      <c r="I109" s="22" t="s">
        <v>46</v>
      </c>
    </row>
    <row r="110" ht="24" spans="1:9">
      <c r="A110" s="20">
        <v>106</v>
      </c>
      <c r="B110" s="27">
        <v>12170000100</v>
      </c>
      <c r="C110" s="22" t="s">
        <v>197</v>
      </c>
      <c r="D110" s="22" t="s">
        <v>198</v>
      </c>
      <c r="E110" s="22"/>
      <c r="F110" s="23" t="s">
        <v>34</v>
      </c>
      <c r="G110" s="24">
        <v>6.5</v>
      </c>
      <c r="H110" s="20">
        <f t="shared" si="1"/>
        <v>7.8</v>
      </c>
      <c r="I110" s="22" t="s">
        <v>46</v>
      </c>
    </row>
    <row r="111" ht="24" spans="1:9">
      <c r="A111" s="20">
        <v>107</v>
      </c>
      <c r="B111" s="27">
        <v>12170000101</v>
      </c>
      <c r="C111" s="22" t="s">
        <v>199</v>
      </c>
      <c r="D111" s="22" t="s">
        <v>200</v>
      </c>
      <c r="E111" s="22"/>
      <c r="F111" s="23" t="s">
        <v>34</v>
      </c>
      <c r="G111" s="24">
        <v>6.5</v>
      </c>
      <c r="H111" s="20">
        <f t="shared" si="1"/>
        <v>7.8</v>
      </c>
      <c r="I111" s="22" t="s">
        <v>46</v>
      </c>
    </row>
    <row r="112" ht="24" spans="1:9">
      <c r="A112" s="20">
        <v>108</v>
      </c>
      <c r="B112" s="27">
        <v>12170000102</v>
      </c>
      <c r="C112" s="22" t="s">
        <v>201</v>
      </c>
      <c r="D112" s="22" t="s">
        <v>200</v>
      </c>
      <c r="E112" s="22"/>
      <c r="F112" s="23" t="s">
        <v>34</v>
      </c>
      <c r="G112" s="24">
        <v>6.5</v>
      </c>
      <c r="H112" s="20">
        <f t="shared" si="1"/>
        <v>7.8</v>
      </c>
      <c r="I112" s="22" t="s">
        <v>46</v>
      </c>
    </row>
    <row r="113" ht="25.2" spans="1:9">
      <c r="A113" s="20">
        <v>109</v>
      </c>
      <c r="B113" s="42">
        <v>21010100400</v>
      </c>
      <c r="C113" s="43" t="s">
        <v>202</v>
      </c>
      <c r="D113" s="33" t="s">
        <v>203</v>
      </c>
      <c r="E113" s="44"/>
      <c r="F113" s="23" t="s">
        <v>15</v>
      </c>
      <c r="G113" s="45">
        <v>20</v>
      </c>
      <c r="H113" s="46">
        <f t="shared" ref="H113:H176" si="2">G113*0.92</f>
        <v>18.4</v>
      </c>
      <c r="I113" s="33" t="s">
        <v>204</v>
      </c>
    </row>
    <row r="114" spans="1:9">
      <c r="A114" s="20">
        <v>110</v>
      </c>
      <c r="B114" s="42">
        <v>21010201000</v>
      </c>
      <c r="C114" s="22" t="s">
        <v>205</v>
      </c>
      <c r="D114" s="44"/>
      <c r="E114" s="44"/>
      <c r="F114" s="23" t="s">
        <v>15</v>
      </c>
      <c r="G114" s="45">
        <v>25</v>
      </c>
      <c r="H114" s="46">
        <f t="shared" si="2"/>
        <v>23</v>
      </c>
      <c r="I114" s="44"/>
    </row>
    <row r="115" ht="26.4" spans="1:9">
      <c r="A115" s="20">
        <v>111</v>
      </c>
      <c r="B115" s="42">
        <v>21010201001</v>
      </c>
      <c r="C115" s="22" t="s">
        <v>206</v>
      </c>
      <c r="D115" s="44"/>
      <c r="E115" s="44"/>
      <c r="F115" s="23" t="s">
        <v>15</v>
      </c>
      <c r="G115" s="45">
        <v>25</v>
      </c>
      <c r="H115" s="46">
        <f t="shared" si="2"/>
        <v>23</v>
      </c>
      <c r="I115" s="44"/>
    </row>
    <row r="116" ht="25.2" spans="1:9">
      <c r="A116" s="20">
        <v>112</v>
      </c>
      <c r="B116" s="42">
        <v>21010201300</v>
      </c>
      <c r="C116" s="22" t="s">
        <v>207</v>
      </c>
      <c r="D116" s="44"/>
      <c r="E116" s="47"/>
      <c r="F116" s="23" t="s">
        <v>15</v>
      </c>
      <c r="G116" s="45">
        <v>40</v>
      </c>
      <c r="H116" s="46">
        <f t="shared" si="2"/>
        <v>36.8</v>
      </c>
      <c r="I116" s="44"/>
    </row>
    <row r="117" ht="24" spans="1:9">
      <c r="A117" s="20">
        <v>113</v>
      </c>
      <c r="B117" s="42">
        <v>21010201301</v>
      </c>
      <c r="C117" s="22" t="s">
        <v>208</v>
      </c>
      <c r="D117" s="44"/>
      <c r="E117" s="44"/>
      <c r="F117" s="23" t="s">
        <v>15</v>
      </c>
      <c r="G117" s="45">
        <v>60</v>
      </c>
      <c r="H117" s="46">
        <f t="shared" si="2"/>
        <v>55.2</v>
      </c>
      <c r="I117" s="44"/>
    </row>
    <row r="118" ht="24" spans="1:9">
      <c r="A118" s="20">
        <v>114</v>
      </c>
      <c r="B118" s="42">
        <v>21010201302</v>
      </c>
      <c r="C118" s="22" t="s">
        <v>209</v>
      </c>
      <c r="D118" s="44"/>
      <c r="E118" s="44"/>
      <c r="F118" s="23" t="s">
        <v>15</v>
      </c>
      <c r="G118" s="45">
        <v>70</v>
      </c>
      <c r="H118" s="46">
        <f t="shared" si="2"/>
        <v>64.4</v>
      </c>
      <c r="I118" s="44"/>
    </row>
    <row r="119" ht="24" spans="1:9">
      <c r="A119" s="20">
        <v>115</v>
      </c>
      <c r="B119" s="42">
        <v>21010201303</v>
      </c>
      <c r="C119" s="33" t="s">
        <v>210</v>
      </c>
      <c r="D119" s="48"/>
      <c r="E119" s="48"/>
      <c r="F119" s="23" t="s">
        <v>15</v>
      </c>
      <c r="G119" s="49">
        <v>105</v>
      </c>
      <c r="H119" s="46">
        <f t="shared" si="2"/>
        <v>96.6</v>
      </c>
      <c r="I119" s="48"/>
    </row>
    <row r="120" ht="25.2" spans="1:9">
      <c r="A120" s="20">
        <v>116</v>
      </c>
      <c r="B120" s="42">
        <v>21010201304</v>
      </c>
      <c r="C120" s="22" t="s">
        <v>211</v>
      </c>
      <c r="D120" s="44"/>
      <c r="E120" s="47"/>
      <c r="F120" s="23" t="s">
        <v>15</v>
      </c>
      <c r="G120" s="45">
        <v>70</v>
      </c>
      <c r="H120" s="46">
        <f t="shared" si="2"/>
        <v>64.4</v>
      </c>
      <c r="I120" s="48"/>
    </row>
    <row r="121" ht="24" spans="1:9">
      <c r="A121" s="20">
        <v>117</v>
      </c>
      <c r="B121" s="42">
        <v>21010201305</v>
      </c>
      <c r="C121" s="22" t="s">
        <v>212</v>
      </c>
      <c r="D121" s="44"/>
      <c r="E121" s="44"/>
      <c r="F121" s="23" t="s">
        <v>15</v>
      </c>
      <c r="G121" s="49">
        <v>105</v>
      </c>
      <c r="H121" s="46">
        <f t="shared" si="2"/>
        <v>96.6</v>
      </c>
      <c r="I121" s="48"/>
    </row>
    <row r="122" spans="1:9">
      <c r="A122" s="20">
        <v>118</v>
      </c>
      <c r="B122" s="42">
        <v>21010201500</v>
      </c>
      <c r="C122" s="22" t="s">
        <v>213</v>
      </c>
      <c r="D122" s="44"/>
      <c r="E122" s="44"/>
      <c r="F122" s="23" t="s">
        <v>214</v>
      </c>
      <c r="G122" s="45">
        <v>25</v>
      </c>
      <c r="H122" s="46">
        <f t="shared" si="2"/>
        <v>23</v>
      </c>
      <c r="I122" s="44"/>
    </row>
    <row r="123" spans="1:9">
      <c r="A123" s="20">
        <v>119</v>
      </c>
      <c r="B123" s="42">
        <v>21010201501</v>
      </c>
      <c r="C123" s="22" t="s">
        <v>215</v>
      </c>
      <c r="D123" s="44"/>
      <c r="E123" s="44"/>
      <c r="F123" s="23" t="s">
        <v>214</v>
      </c>
      <c r="G123" s="45">
        <v>35</v>
      </c>
      <c r="H123" s="46">
        <f t="shared" si="2"/>
        <v>32.2</v>
      </c>
      <c r="I123" s="44"/>
    </row>
    <row r="124" ht="37.2" spans="1:9">
      <c r="A124" s="20">
        <v>120</v>
      </c>
      <c r="B124" s="50">
        <v>21010201700</v>
      </c>
      <c r="C124" s="22" t="s">
        <v>216</v>
      </c>
      <c r="D124" s="44"/>
      <c r="E124" s="44"/>
      <c r="F124" s="23" t="s">
        <v>15</v>
      </c>
      <c r="G124" s="45">
        <v>700</v>
      </c>
      <c r="H124" s="46">
        <f t="shared" si="2"/>
        <v>644</v>
      </c>
      <c r="I124" s="44"/>
    </row>
    <row r="125" ht="25.2" spans="1:9">
      <c r="A125" s="20">
        <v>121</v>
      </c>
      <c r="B125" s="42">
        <v>21010300001</v>
      </c>
      <c r="C125" s="22" t="s">
        <v>217</v>
      </c>
      <c r="D125" s="44"/>
      <c r="E125" s="44"/>
      <c r="F125" s="23" t="s">
        <v>218</v>
      </c>
      <c r="G125" s="45">
        <v>20</v>
      </c>
      <c r="H125" s="46">
        <f t="shared" si="2"/>
        <v>18.4</v>
      </c>
      <c r="I125" s="33" t="s">
        <v>219</v>
      </c>
    </row>
    <row r="126" spans="1:9">
      <c r="A126" s="20">
        <v>122</v>
      </c>
      <c r="B126" s="42">
        <v>21010300002</v>
      </c>
      <c r="C126" s="22" t="s">
        <v>220</v>
      </c>
      <c r="D126" s="44"/>
      <c r="E126" s="44"/>
      <c r="F126" s="23" t="s">
        <v>34</v>
      </c>
      <c r="G126" s="45">
        <v>50</v>
      </c>
      <c r="H126" s="46">
        <f t="shared" si="2"/>
        <v>46</v>
      </c>
      <c r="I126" s="44"/>
    </row>
    <row r="127" spans="1:9">
      <c r="A127" s="20">
        <v>123</v>
      </c>
      <c r="B127" s="42">
        <v>21010300100</v>
      </c>
      <c r="C127" s="22" t="s">
        <v>221</v>
      </c>
      <c r="D127" s="44"/>
      <c r="E127" s="44"/>
      <c r="F127" s="23" t="s">
        <v>34</v>
      </c>
      <c r="G127" s="45">
        <v>30</v>
      </c>
      <c r="H127" s="46">
        <f t="shared" si="2"/>
        <v>27.6</v>
      </c>
      <c r="I127" s="44"/>
    </row>
    <row r="128" spans="1:9">
      <c r="A128" s="20">
        <v>124</v>
      </c>
      <c r="B128" s="42">
        <v>21010300101</v>
      </c>
      <c r="C128" s="22" t="s">
        <v>222</v>
      </c>
      <c r="D128" s="44"/>
      <c r="E128" s="44"/>
      <c r="F128" s="23" t="s">
        <v>34</v>
      </c>
      <c r="G128" s="45">
        <v>30</v>
      </c>
      <c r="H128" s="46">
        <f t="shared" si="2"/>
        <v>27.6</v>
      </c>
      <c r="I128" s="44"/>
    </row>
    <row r="129" spans="1:9">
      <c r="A129" s="20">
        <v>125</v>
      </c>
      <c r="B129" s="42">
        <v>21010300102</v>
      </c>
      <c r="C129" s="22" t="s">
        <v>223</v>
      </c>
      <c r="D129" s="44"/>
      <c r="E129" s="44"/>
      <c r="F129" s="23" t="s">
        <v>34</v>
      </c>
      <c r="G129" s="45">
        <v>30</v>
      </c>
      <c r="H129" s="46">
        <f t="shared" si="2"/>
        <v>27.6</v>
      </c>
      <c r="I129" s="44"/>
    </row>
    <row r="130" spans="1:9">
      <c r="A130" s="20">
        <v>126</v>
      </c>
      <c r="B130" s="42">
        <v>21010300300</v>
      </c>
      <c r="C130" s="22" t="s">
        <v>224</v>
      </c>
      <c r="D130" s="44"/>
      <c r="E130" s="44"/>
      <c r="F130" s="23" t="s">
        <v>34</v>
      </c>
      <c r="G130" s="45">
        <v>30</v>
      </c>
      <c r="H130" s="46">
        <f t="shared" si="2"/>
        <v>27.6</v>
      </c>
      <c r="I130" s="44"/>
    </row>
    <row r="131" spans="1:9">
      <c r="A131" s="20">
        <v>127</v>
      </c>
      <c r="B131" s="42">
        <v>21010300301</v>
      </c>
      <c r="C131" s="22" t="s">
        <v>225</v>
      </c>
      <c r="D131" s="44"/>
      <c r="E131" s="44"/>
      <c r="F131" s="23" t="s">
        <v>34</v>
      </c>
      <c r="G131" s="45">
        <v>30</v>
      </c>
      <c r="H131" s="46">
        <f t="shared" si="2"/>
        <v>27.6</v>
      </c>
      <c r="I131" s="44"/>
    </row>
    <row r="132" spans="1:9">
      <c r="A132" s="20">
        <v>128</v>
      </c>
      <c r="B132" s="42">
        <v>21010300501</v>
      </c>
      <c r="C132" s="22" t="s">
        <v>226</v>
      </c>
      <c r="D132" s="44"/>
      <c r="E132" s="44"/>
      <c r="F132" s="23" t="s">
        <v>15</v>
      </c>
      <c r="G132" s="45">
        <v>22.5</v>
      </c>
      <c r="H132" s="46">
        <f t="shared" si="2"/>
        <v>20.7</v>
      </c>
      <c r="I132" s="44"/>
    </row>
    <row r="133" ht="24" spans="1:9">
      <c r="A133" s="20">
        <v>129</v>
      </c>
      <c r="B133" s="42">
        <v>21010300601</v>
      </c>
      <c r="C133" s="22" t="s">
        <v>227</v>
      </c>
      <c r="D133" s="44"/>
      <c r="E133" s="44"/>
      <c r="F133" s="23" t="s">
        <v>15</v>
      </c>
      <c r="G133" s="45">
        <v>22.5</v>
      </c>
      <c r="H133" s="46">
        <f t="shared" si="2"/>
        <v>20.7</v>
      </c>
      <c r="I133" s="44"/>
    </row>
    <row r="134" ht="25.2" spans="1:9">
      <c r="A134" s="20">
        <v>130</v>
      </c>
      <c r="B134" s="42">
        <v>21010300603</v>
      </c>
      <c r="C134" s="22" t="s">
        <v>228</v>
      </c>
      <c r="D134" s="44"/>
      <c r="E134" s="44"/>
      <c r="F134" s="23" t="s">
        <v>15</v>
      </c>
      <c r="G134" s="45">
        <v>22.5</v>
      </c>
      <c r="H134" s="46">
        <f t="shared" si="2"/>
        <v>20.7</v>
      </c>
      <c r="I134" s="44"/>
    </row>
    <row r="135" ht="25.2" spans="1:9">
      <c r="A135" s="20">
        <v>131</v>
      </c>
      <c r="B135" s="42">
        <v>21010300700</v>
      </c>
      <c r="C135" s="22" t="s">
        <v>229</v>
      </c>
      <c r="D135" s="44"/>
      <c r="E135" s="44"/>
      <c r="F135" s="23" t="s">
        <v>15</v>
      </c>
      <c r="G135" s="45">
        <v>25</v>
      </c>
      <c r="H135" s="46">
        <f t="shared" si="2"/>
        <v>23</v>
      </c>
      <c r="I135" s="44"/>
    </row>
    <row r="136" ht="24" spans="1:9">
      <c r="A136" s="20">
        <v>132</v>
      </c>
      <c r="B136" s="42">
        <v>21010300701</v>
      </c>
      <c r="C136" s="22" t="s">
        <v>230</v>
      </c>
      <c r="D136" s="44"/>
      <c r="E136" s="44"/>
      <c r="F136" s="23" t="s">
        <v>15</v>
      </c>
      <c r="G136" s="45">
        <v>37.5</v>
      </c>
      <c r="H136" s="46">
        <f t="shared" si="2"/>
        <v>34.5</v>
      </c>
      <c r="I136" s="44"/>
    </row>
    <row r="137" spans="1:9">
      <c r="A137" s="20">
        <v>133</v>
      </c>
      <c r="B137" s="42">
        <v>21010300800</v>
      </c>
      <c r="C137" s="22" t="s">
        <v>231</v>
      </c>
      <c r="D137" s="44"/>
      <c r="E137" s="44"/>
      <c r="F137" s="23" t="s">
        <v>15</v>
      </c>
      <c r="G137" s="45">
        <v>35</v>
      </c>
      <c r="H137" s="46">
        <f t="shared" si="2"/>
        <v>32.2</v>
      </c>
      <c r="I137" s="44"/>
    </row>
    <row r="138" ht="24" spans="1:9">
      <c r="A138" s="20">
        <v>134</v>
      </c>
      <c r="B138" s="42">
        <v>21010300801</v>
      </c>
      <c r="C138" s="22" t="s">
        <v>232</v>
      </c>
      <c r="D138" s="44"/>
      <c r="E138" s="44"/>
      <c r="F138" s="23" t="s">
        <v>15</v>
      </c>
      <c r="G138" s="45">
        <v>52.5</v>
      </c>
      <c r="H138" s="46">
        <f t="shared" si="2"/>
        <v>48.3</v>
      </c>
      <c r="I138" s="44"/>
    </row>
    <row r="139" ht="25.2" spans="1:9">
      <c r="A139" s="20">
        <v>135</v>
      </c>
      <c r="B139" s="42">
        <v>21010300901</v>
      </c>
      <c r="C139" s="22" t="s">
        <v>233</v>
      </c>
      <c r="D139" s="44"/>
      <c r="E139" s="44"/>
      <c r="F139" s="23" t="s">
        <v>15</v>
      </c>
      <c r="G139" s="45">
        <v>22.5</v>
      </c>
      <c r="H139" s="46">
        <f t="shared" si="2"/>
        <v>20.7</v>
      </c>
      <c r="I139" s="44"/>
    </row>
    <row r="140" ht="24" spans="1:9">
      <c r="A140" s="20">
        <v>136</v>
      </c>
      <c r="B140" s="42">
        <v>21010301001</v>
      </c>
      <c r="C140" s="22" t="s">
        <v>234</v>
      </c>
      <c r="D140" s="44"/>
      <c r="E140" s="44"/>
      <c r="F140" s="23" t="s">
        <v>15</v>
      </c>
      <c r="G140" s="45">
        <v>22.5</v>
      </c>
      <c r="H140" s="46">
        <f t="shared" si="2"/>
        <v>20.7</v>
      </c>
      <c r="I140" s="44"/>
    </row>
    <row r="141" spans="1:9">
      <c r="A141" s="20">
        <v>137</v>
      </c>
      <c r="B141" s="42">
        <v>21010301003</v>
      </c>
      <c r="C141" s="22" t="s">
        <v>235</v>
      </c>
      <c r="D141" s="44"/>
      <c r="E141" s="44"/>
      <c r="F141" s="23" t="s">
        <v>15</v>
      </c>
      <c r="G141" s="45">
        <v>22.5</v>
      </c>
      <c r="H141" s="46">
        <f t="shared" si="2"/>
        <v>20.7</v>
      </c>
      <c r="I141" s="44"/>
    </row>
    <row r="142" ht="24" spans="1:9">
      <c r="A142" s="20">
        <v>138</v>
      </c>
      <c r="B142" s="42">
        <v>21010301300</v>
      </c>
      <c r="C142" s="22" t="s">
        <v>236</v>
      </c>
      <c r="D142" s="33" t="s">
        <v>237</v>
      </c>
      <c r="E142" s="44" t="s">
        <v>112</v>
      </c>
      <c r="F142" s="23" t="s">
        <v>34</v>
      </c>
      <c r="G142" s="45">
        <v>40</v>
      </c>
      <c r="H142" s="46">
        <f t="shared" si="2"/>
        <v>36.8</v>
      </c>
      <c r="I142" s="44"/>
    </row>
    <row r="143" spans="1:9">
      <c r="A143" s="20">
        <v>139</v>
      </c>
      <c r="B143" s="42">
        <v>21010301400</v>
      </c>
      <c r="C143" s="22" t="s">
        <v>238</v>
      </c>
      <c r="D143" s="33" t="s">
        <v>239</v>
      </c>
      <c r="E143" s="44" t="s">
        <v>112</v>
      </c>
      <c r="F143" s="23" t="s">
        <v>34</v>
      </c>
      <c r="G143" s="45">
        <v>25</v>
      </c>
      <c r="H143" s="46">
        <f t="shared" si="2"/>
        <v>23</v>
      </c>
      <c r="I143" s="44"/>
    </row>
    <row r="144" spans="1:9">
      <c r="A144" s="20">
        <v>140</v>
      </c>
      <c r="B144" s="42">
        <v>21010301401</v>
      </c>
      <c r="C144" s="22" t="s">
        <v>240</v>
      </c>
      <c r="D144" s="44"/>
      <c r="E144" s="44"/>
      <c r="F144" s="23" t="s">
        <v>34</v>
      </c>
      <c r="G144" s="45">
        <v>25</v>
      </c>
      <c r="H144" s="46">
        <f t="shared" si="2"/>
        <v>23</v>
      </c>
      <c r="I144" s="44"/>
    </row>
    <row r="145" spans="1:9">
      <c r="A145" s="20">
        <v>141</v>
      </c>
      <c r="B145" s="42">
        <v>21010301500</v>
      </c>
      <c r="C145" s="22" t="s">
        <v>241</v>
      </c>
      <c r="D145" s="44" t="s">
        <v>242</v>
      </c>
      <c r="E145" s="44" t="s">
        <v>112</v>
      </c>
      <c r="F145" s="23" t="s">
        <v>34</v>
      </c>
      <c r="G145" s="45">
        <v>50</v>
      </c>
      <c r="H145" s="46">
        <f t="shared" si="2"/>
        <v>46</v>
      </c>
      <c r="I145" s="44"/>
    </row>
    <row r="146" ht="24" spans="1:9">
      <c r="A146" s="20">
        <v>142</v>
      </c>
      <c r="B146" s="42">
        <v>21010301600</v>
      </c>
      <c r="C146" s="22" t="s">
        <v>243</v>
      </c>
      <c r="D146" s="33" t="s">
        <v>244</v>
      </c>
      <c r="E146" s="44" t="s">
        <v>112</v>
      </c>
      <c r="F146" s="23" t="s">
        <v>34</v>
      </c>
      <c r="G146" s="45">
        <v>45</v>
      </c>
      <c r="H146" s="46">
        <f t="shared" si="2"/>
        <v>41.4</v>
      </c>
      <c r="I146" s="44"/>
    </row>
    <row r="147" spans="1:9">
      <c r="A147" s="20">
        <v>143</v>
      </c>
      <c r="B147" s="42">
        <v>21010301700</v>
      </c>
      <c r="C147" s="22" t="s">
        <v>245</v>
      </c>
      <c r="D147" s="33" t="s">
        <v>246</v>
      </c>
      <c r="E147" s="44" t="s">
        <v>112</v>
      </c>
      <c r="F147" s="23" t="s">
        <v>34</v>
      </c>
      <c r="G147" s="45">
        <v>45</v>
      </c>
      <c r="H147" s="46">
        <f t="shared" si="2"/>
        <v>41.4</v>
      </c>
      <c r="I147" s="44"/>
    </row>
    <row r="148" spans="1:9">
      <c r="A148" s="20">
        <v>144</v>
      </c>
      <c r="B148" s="42">
        <v>21010301701</v>
      </c>
      <c r="C148" s="22" t="s">
        <v>247</v>
      </c>
      <c r="D148" s="44"/>
      <c r="E148" s="44"/>
      <c r="F148" s="23" t="s">
        <v>34</v>
      </c>
      <c r="G148" s="45">
        <v>45</v>
      </c>
      <c r="H148" s="46">
        <f t="shared" si="2"/>
        <v>41.4</v>
      </c>
      <c r="I148" s="44"/>
    </row>
    <row r="149" spans="1:9">
      <c r="A149" s="20">
        <v>145</v>
      </c>
      <c r="B149" s="42">
        <v>21010301800</v>
      </c>
      <c r="C149" s="22" t="s">
        <v>248</v>
      </c>
      <c r="D149" s="44"/>
      <c r="E149" s="44"/>
      <c r="F149" s="23" t="s">
        <v>34</v>
      </c>
      <c r="G149" s="45">
        <v>25</v>
      </c>
      <c r="H149" s="46">
        <f t="shared" si="2"/>
        <v>23</v>
      </c>
      <c r="I149" s="44"/>
    </row>
    <row r="150" spans="1:9">
      <c r="A150" s="20">
        <v>146</v>
      </c>
      <c r="B150" s="42">
        <v>21010301900</v>
      </c>
      <c r="C150" s="22" t="s">
        <v>249</v>
      </c>
      <c r="D150" s="43"/>
      <c r="E150" s="44" t="s">
        <v>112</v>
      </c>
      <c r="F150" s="23" t="s">
        <v>34</v>
      </c>
      <c r="G150" s="45">
        <v>20</v>
      </c>
      <c r="H150" s="46">
        <f t="shared" si="2"/>
        <v>18.4</v>
      </c>
      <c r="I150" s="44"/>
    </row>
    <row r="151" spans="1:9">
      <c r="A151" s="20">
        <v>147</v>
      </c>
      <c r="B151" s="42">
        <v>21010301901</v>
      </c>
      <c r="C151" s="43" t="s">
        <v>250</v>
      </c>
      <c r="D151" s="43"/>
      <c r="E151" s="44"/>
      <c r="F151" s="23" t="s">
        <v>34</v>
      </c>
      <c r="G151" s="45">
        <v>20</v>
      </c>
      <c r="H151" s="46">
        <f t="shared" si="2"/>
        <v>18.4</v>
      </c>
      <c r="I151" s="44"/>
    </row>
    <row r="152" spans="1:9">
      <c r="A152" s="20">
        <v>148</v>
      </c>
      <c r="B152" s="42">
        <v>21010301902</v>
      </c>
      <c r="C152" s="22" t="s">
        <v>251</v>
      </c>
      <c r="D152" s="43"/>
      <c r="E152" s="44"/>
      <c r="F152" s="23" t="s">
        <v>34</v>
      </c>
      <c r="G152" s="45">
        <v>20</v>
      </c>
      <c r="H152" s="46">
        <f t="shared" si="2"/>
        <v>18.4</v>
      </c>
      <c r="I152" s="44"/>
    </row>
    <row r="153" spans="1:9">
      <c r="A153" s="20">
        <v>149</v>
      </c>
      <c r="B153" s="42">
        <v>21010302000</v>
      </c>
      <c r="C153" s="22" t="s">
        <v>252</v>
      </c>
      <c r="D153" s="44"/>
      <c r="E153" s="44" t="s">
        <v>112</v>
      </c>
      <c r="F153" s="23" t="s">
        <v>34</v>
      </c>
      <c r="G153" s="45">
        <v>20</v>
      </c>
      <c r="H153" s="46">
        <f t="shared" si="2"/>
        <v>18.4</v>
      </c>
      <c r="I153" s="44"/>
    </row>
    <row r="154" ht="25.2" spans="1:9">
      <c r="A154" s="20">
        <v>150</v>
      </c>
      <c r="B154" s="42">
        <v>21010302100</v>
      </c>
      <c r="C154" s="22" t="s">
        <v>253</v>
      </c>
      <c r="D154" s="33" t="s">
        <v>254</v>
      </c>
      <c r="E154" s="44" t="s">
        <v>112</v>
      </c>
      <c r="F154" s="23" t="s">
        <v>34</v>
      </c>
      <c r="G154" s="45">
        <v>700</v>
      </c>
      <c r="H154" s="46">
        <f t="shared" si="2"/>
        <v>644</v>
      </c>
      <c r="I154" s="44"/>
    </row>
    <row r="155" ht="25.2" spans="1:9">
      <c r="A155" s="20">
        <v>151</v>
      </c>
      <c r="B155" s="42">
        <v>21010302200</v>
      </c>
      <c r="C155" s="22" t="s">
        <v>255</v>
      </c>
      <c r="D155" s="44"/>
      <c r="E155" s="44" t="s">
        <v>112</v>
      </c>
      <c r="F155" s="23" t="s">
        <v>34</v>
      </c>
      <c r="G155" s="45">
        <v>120</v>
      </c>
      <c r="H155" s="46">
        <f t="shared" si="2"/>
        <v>110.4</v>
      </c>
      <c r="I155" s="44"/>
    </row>
    <row r="156" spans="1:9">
      <c r="A156" s="20">
        <v>152</v>
      </c>
      <c r="B156" s="42">
        <v>21010302400</v>
      </c>
      <c r="C156" s="22" t="s">
        <v>256</v>
      </c>
      <c r="D156" s="44"/>
      <c r="E156" s="44" t="s">
        <v>112</v>
      </c>
      <c r="F156" s="23" t="s">
        <v>34</v>
      </c>
      <c r="G156" s="45">
        <v>30</v>
      </c>
      <c r="H156" s="46">
        <f t="shared" si="2"/>
        <v>27.6</v>
      </c>
      <c r="I156" s="44"/>
    </row>
    <row r="157" ht="24" spans="1:9">
      <c r="A157" s="20">
        <v>153</v>
      </c>
      <c r="B157" s="42">
        <v>21010302600</v>
      </c>
      <c r="C157" s="22" t="s">
        <v>257</v>
      </c>
      <c r="D157" s="44"/>
      <c r="E157" s="44"/>
      <c r="F157" s="23" t="s">
        <v>15</v>
      </c>
      <c r="G157" s="45">
        <v>55</v>
      </c>
      <c r="H157" s="46">
        <f t="shared" si="2"/>
        <v>50.6</v>
      </c>
      <c r="I157" s="44"/>
    </row>
    <row r="158" ht="26.4" spans="1:9">
      <c r="A158" s="20">
        <v>154</v>
      </c>
      <c r="B158" s="42">
        <v>21010302601</v>
      </c>
      <c r="C158" s="22" t="s">
        <v>258</v>
      </c>
      <c r="D158" s="44"/>
      <c r="E158" s="44"/>
      <c r="F158" s="23" t="s">
        <v>15</v>
      </c>
      <c r="G158" s="45">
        <v>82.5</v>
      </c>
      <c r="H158" s="46">
        <f t="shared" si="2"/>
        <v>75.9</v>
      </c>
      <c r="I158" s="44"/>
    </row>
    <row r="159" spans="1:9">
      <c r="A159" s="20">
        <v>155</v>
      </c>
      <c r="B159" s="42">
        <v>21010302700</v>
      </c>
      <c r="C159" s="22" t="s">
        <v>259</v>
      </c>
      <c r="D159" s="44"/>
      <c r="E159" s="44"/>
      <c r="F159" s="23" t="s">
        <v>34</v>
      </c>
      <c r="G159" s="45">
        <v>50</v>
      </c>
      <c r="H159" s="46">
        <f t="shared" si="2"/>
        <v>46</v>
      </c>
      <c r="I159" s="44"/>
    </row>
    <row r="160" spans="1:9">
      <c r="A160" s="20">
        <v>156</v>
      </c>
      <c r="B160" s="42">
        <v>21010302800</v>
      </c>
      <c r="C160" s="22" t="s">
        <v>260</v>
      </c>
      <c r="D160" s="44"/>
      <c r="E160" s="44"/>
      <c r="F160" s="23" t="s">
        <v>34</v>
      </c>
      <c r="G160" s="45">
        <v>25</v>
      </c>
      <c r="H160" s="46">
        <f t="shared" si="2"/>
        <v>23</v>
      </c>
      <c r="I160" s="44"/>
    </row>
    <row r="161" ht="24" spans="1:9">
      <c r="A161" s="20">
        <v>157</v>
      </c>
      <c r="B161" s="42">
        <v>21010302900</v>
      </c>
      <c r="C161" s="22" t="s">
        <v>261</v>
      </c>
      <c r="D161" s="44"/>
      <c r="E161" s="44"/>
      <c r="F161" s="23" t="s">
        <v>15</v>
      </c>
      <c r="G161" s="45">
        <v>25</v>
      </c>
      <c r="H161" s="46">
        <f t="shared" si="2"/>
        <v>23</v>
      </c>
      <c r="I161" s="44"/>
    </row>
    <row r="162" ht="24" spans="1:9">
      <c r="A162" s="20">
        <v>158</v>
      </c>
      <c r="B162" s="42">
        <v>21010302901</v>
      </c>
      <c r="C162" s="22" t="s">
        <v>262</v>
      </c>
      <c r="D162" s="44"/>
      <c r="E162" s="44"/>
      <c r="F162" s="23" t="s">
        <v>15</v>
      </c>
      <c r="G162" s="45">
        <v>37.5</v>
      </c>
      <c r="H162" s="46">
        <f t="shared" si="2"/>
        <v>34.5</v>
      </c>
      <c r="I162" s="44"/>
    </row>
    <row r="163" ht="24" spans="1:9">
      <c r="A163" s="20">
        <v>159</v>
      </c>
      <c r="B163" s="42">
        <v>21010302902</v>
      </c>
      <c r="C163" s="22" t="s">
        <v>263</v>
      </c>
      <c r="D163" s="44"/>
      <c r="E163" s="44"/>
      <c r="F163" s="23" t="s">
        <v>15</v>
      </c>
      <c r="G163" s="45">
        <v>25</v>
      </c>
      <c r="H163" s="46">
        <f t="shared" si="2"/>
        <v>23</v>
      </c>
      <c r="I163" s="44"/>
    </row>
    <row r="164" ht="24" spans="1:9">
      <c r="A164" s="20">
        <v>160</v>
      </c>
      <c r="B164" s="42">
        <v>21010302903</v>
      </c>
      <c r="C164" s="22" t="s">
        <v>264</v>
      </c>
      <c r="D164" s="44"/>
      <c r="E164" s="44"/>
      <c r="F164" s="23" t="s">
        <v>15</v>
      </c>
      <c r="G164" s="45">
        <v>37.5</v>
      </c>
      <c r="H164" s="46">
        <f t="shared" si="2"/>
        <v>34.5</v>
      </c>
      <c r="I164" s="44"/>
    </row>
    <row r="165" spans="1:9">
      <c r="A165" s="20">
        <v>161</v>
      </c>
      <c r="B165" s="42">
        <v>21010303000</v>
      </c>
      <c r="C165" s="22" t="s">
        <v>265</v>
      </c>
      <c r="D165" s="44"/>
      <c r="E165" s="44"/>
      <c r="F165" s="23" t="s">
        <v>34</v>
      </c>
      <c r="G165" s="45">
        <v>20</v>
      </c>
      <c r="H165" s="46">
        <f t="shared" si="2"/>
        <v>18.4</v>
      </c>
      <c r="I165" s="44"/>
    </row>
    <row r="166" ht="24" spans="1:9">
      <c r="A166" s="20">
        <v>162</v>
      </c>
      <c r="B166" s="42">
        <v>21010303100</v>
      </c>
      <c r="C166" s="22" t="s">
        <v>266</v>
      </c>
      <c r="D166" s="44"/>
      <c r="E166" s="44"/>
      <c r="F166" s="23" t="s">
        <v>15</v>
      </c>
      <c r="G166" s="45">
        <v>25</v>
      </c>
      <c r="H166" s="46">
        <f t="shared" si="2"/>
        <v>23</v>
      </c>
      <c r="I166" s="47"/>
    </row>
    <row r="167" ht="24" spans="1:9">
      <c r="A167" s="20">
        <v>163</v>
      </c>
      <c r="B167" s="42">
        <v>21010303101</v>
      </c>
      <c r="C167" s="22" t="s">
        <v>267</v>
      </c>
      <c r="D167" s="44"/>
      <c r="E167" s="44"/>
      <c r="F167" s="23" t="s">
        <v>15</v>
      </c>
      <c r="G167" s="45">
        <v>37.5</v>
      </c>
      <c r="H167" s="46">
        <f t="shared" si="2"/>
        <v>34.5</v>
      </c>
      <c r="I167" s="47"/>
    </row>
    <row r="168" ht="24" spans="1:9">
      <c r="A168" s="20">
        <v>164</v>
      </c>
      <c r="B168" s="42">
        <v>21010303102</v>
      </c>
      <c r="C168" s="22" t="s">
        <v>268</v>
      </c>
      <c r="D168" s="44"/>
      <c r="E168" s="44"/>
      <c r="F168" s="23" t="s">
        <v>15</v>
      </c>
      <c r="G168" s="45">
        <v>20</v>
      </c>
      <c r="H168" s="46">
        <f t="shared" si="2"/>
        <v>18.4</v>
      </c>
      <c r="I168" s="44"/>
    </row>
    <row r="169" ht="24" spans="1:9">
      <c r="A169" s="20">
        <v>165</v>
      </c>
      <c r="B169" s="42">
        <v>21010303103</v>
      </c>
      <c r="C169" s="22" t="s">
        <v>269</v>
      </c>
      <c r="D169" s="44"/>
      <c r="E169" s="44"/>
      <c r="F169" s="23" t="s">
        <v>15</v>
      </c>
      <c r="G169" s="45">
        <v>30</v>
      </c>
      <c r="H169" s="46">
        <f t="shared" si="2"/>
        <v>27.6</v>
      </c>
      <c r="I169" s="44"/>
    </row>
    <row r="170" spans="1:9">
      <c r="A170" s="20">
        <v>166</v>
      </c>
      <c r="B170" s="42">
        <v>21010303200</v>
      </c>
      <c r="C170" s="22" t="s">
        <v>270</v>
      </c>
      <c r="D170" s="44"/>
      <c r="E170" s="44"/>
      <c r="F170" s="23" t="s">
        <v>271</v>
      </c>
      <c r="G170" s="45">
        <v>25</v>
      </c>
      <c r="H170" s="46">
        <f t="shared" si="2"/>
        <v>23</v>
      </c>
      <c r="I170" s="44"/>
    </row>
    <row r="171" spans="1:9">
      <c r="A171" s="20">
        <v>167</v>
      </c>
      <c r="B171" s="42">
        <v>21010303201</v>
      </c>
      <c r="C171" s="22" t="s">
        <v>272</v>
      </c>
      <c r="D171" s="44"/>
      <c r="E171" s="44"/>
      <c r="F171" s="23" t="s">
        <v>271</v>
      </c>
      <c r="G171" s="45">
        <v>25</v>
      </c>
      <c r="H171" s="46">
        <f t="shared" si="2"/>
        <v>23</v>
      </c>
      <c r="I171" s="44"/>
    </row>
    <row r="172" ht="24" spans="1:9">
      <c r="A172" s="20">
        <v>168</v>
      </c>
      <c r="B172" s="42">
        <v>21010303400</v>
      </c>
      <c r="C172" s="22" t="s">
        <v>273</v>
      </c>
      <c r="D172" s="44"/>
      <c r="E172" s="44"/>
      <c r="F172" s="23" t="s">
        <v>274</v>
      </c>
      <c r="G172" s="45">
        <v>45</v>
      </c>
      <c r="H172" s="46">
        <f t="shared" si="2"/>
        <v>41.4</v>
      </c>
      <c r="I172" s="44"/>
    </row>
    <row r="173" ht="25.2" spans="1:9">
      <c r="A173" s="20">
        <v>169</v>
      </c>
      <c r="B173" s="50" t="s">
        <v>275</v>
      </c>
      <c r="C173" s="22" t="s">
        <v>276</v>
      </c>
      <c r="D173" s="33" t="s">
        <v>277</v>
      </c>
      <c r="E173" s="44"/>
      <c r="F173" s="23" t="s">
        <v>34</v>
      </c>
      <c r="G173" s="45">
        <v>350</v>
      </c>
      <c r="H173" s="46">
        <f t="shared" si="2"/>
        <v>322</v>
      </c>
      <c r="I173" s="43"/>
    </row>
    <row r="174" ht="25.2" spans="1:9">
      <c r="A174" s="20">
        <v>170</v>
      </c>
      <c r="B174" s="50" t="s">
        <v>278</v>
      </c>
      <c r="C174" s="22" t="s">
        <v>279</v>
      </c>
      <c r="D174" s="33" t="s">
        <v>280</v>
      </c>
      <c r="E174" s="44"/>
      <c r="F174" s="23" t="s">
        <v>34</v>
      </c>
      <c r="G174" s="45">
        <v>450</v>
      </c>
      <c r="H174" s="46">
        <f t="shared" si="2"/>
        <v>414</v>
      </c>
      <c r="I174" s="43"/>
    </row>
    <row r="175" ht="26.4" spans="1:9">
      <c r="A175" s="20">
        <v>171</v>
      </c>
      <c r="B175" s="50" t="s">
        <v>281</v>
      </c>
      <c r="C175" s="22" t="s">
        <v>282</v>
      </c>
      <c r="D175" s="33" t="s">
        <v>283</v>
      </c>
      <c r="E175" s="44"/>
      <c r="F175" s="23" t="s">
        <v>34</v>
      </c>
      <c r="G175" s="45">
        <v>550</v>
      </c>
      <c r="H175" s="46">
        <f t="shared" si="2"/>
        <v>506</v>
      </c>
      <c r="I175" s="43"/>
    </row>
    <row r="176" ht="25.2" spans="1:9">
      <c r="A176" s="20">
        <v>172</v>
      </c>
      <c r="B176" s="50" t="s">
        <v>284</v>
      </c>
      <c r="C176" s="22" t="s">
        <v>285</v>
      </c>
      <c r="D176" s="33" t="s">
        <v>286</v>
      </c>
      <c r="E176" s="44"/>
      <c r="F176" s="23" t="s">
        <v>34</v>
      </c>
      <c r="G176" s="45">
        <v>700</v>
      </c>
      <c r="H176" s="46">
        <f t="shared" si="2"/>
        <v>644</v>
      </c>
      <c r="I176" s="43"/>
    </row>
    <row r="177" ht="114" spans="1:9">
      <c r="A177" s="20">
        <v>173</v>
      </c>
      <c r="B177" s="42">
        <v>21020000108</v>
      </c>
      <c r="C177" s="43" t="s">
        <v>287</v>
      </c>
      <c r="D177" s="33" t="s">
        <v>288</v>
      </c>
      <c r="E177" s="44"/>
      <c r="F177" s="23" t="s">
        <v>289</v>
      </c>
      <c r="G177" s="45">
        <v>50</v>
      </c>
      <c r="H177" s="46">
        <f t="shared" ref="H177:H210" si="3">G177*0.92</f>
        <v>46</v>
      </c>
      <c r="I177" s="33" t="s">
        <v>290</v>
      </c>
    </row>
    <row r="178" ht="26.4" spans="1:9">
      <c r="A178" s="20">
        <v>174</v>
      </c>
      <c r="B178" s="42">
        <v>21020000900</v>
      </c>
      <c r="C178" s="22" t="s">
        <v>291</v>
      </c>
      <c r="D178" s="47"/>
      <c r="E178" s="44"/>
      <c r="F178" s="23" t="s">
        <v>15</v>
      </c>
      <c r="G178" s="45">
        <v>100</v>
      </c>
      <c r="H178" s="46">
        <f t="shared" si="3"/>
        <v>92</v>
      </c>
      <c r="I178" s="44"/>
    </row>
    <row r="179" ht="26.4" spans="1:9">
      <c r="A179" s="20">
        <v>175</v>
      </c>
      <c r="B179" s="42">
        <v>21020000901</v>
      </c>
      <c r="C179" s="22" t="s">
        <v>292</v>
      </c>
      <c r="D179" s="47"/>
      <c r="E179" s="44"/>
      <c r="F179" s="23" t="s">
        <v>15</v>
      </c>
      <c r="G179" s="45">
        <v>200</v>
      </c>
      <c r="H179" s="46">
        <f t="shared" si="3"/>
        <v>184</v>
      </c>
      <c r="I179" s="44"/>
    </row>
    <row r="180" ht="38.4" spans="1:9">
      <c r="A180" s="20">
        <v>176</v>
      </c>
      <c r="B180" s="42">
        <v>21020000902</v>
      </c>
      <c r="C180" s="22" t="s">
        <v>293</v>
      </c>
      <c r="D180" s="47"/>
      <c r="E180" s="44"/>
      <c r="F180" s="23" t="s">
        <v>34</v>
      </c>
      <c r="G180" s="45">
        <v>300</v>
      </c>
      <c r="H180" s="46">
        <f t="shared" si="3"/>
        <v>276</v>
      </c>
      <c r="I180" s="44"/>
    </row>
    <row r="181" ht="26.4" spans="1:9">
      <c r="A181" s="20">
        <v>177</v>
      </c>
      <c r="B181" s="42">
        <v>21030000000</v>
      </c>
      <c r="C181" s="43" t="s">
        <v>294</v>
      </c>
      <c r="D181" s="44"/>
      <c r="E181" s="44"/>
      <c r="F181" s="23" t="s">
        <v>34</v>
      </c>
      <c r="G181" s="45">
        <v>50</v>
      </c>
      <c r="H181" s="46">
        <f t="shared" si="3"/>
        <v>46</v>
      </c>
      <c r="I181" s="43"/>
    </row>
    <row r="182" ht="60" spans="1:9">
      <c r="A182" s="20">
        <v>178</v>
      </c>
      <c r="B182" s="42">
        <v>21030000100</v>
      </c>
      <c r="C182" s="43" t="s">
        <v>295</v>
      </c>
      <c r="D182" s="44"/>
      <c r="E182" s="44"/>
      <c r="F182" s="23" t="s">
        <v>15</v>
      </c>
      <c r="G182" s="45">
        <v>80</v>
      </c>
      <c r="H182" s="46">
        <f t="shared" si="3"/>
        <v>73.6</v>
      </c>
      <c r="I182" s="33" t="s">
        <v>296</v>
      </c>
    </row>
    <row r="183" spans="1:9">
      <c r="A183" s="20">
        <v>179</v>
      </c>
      <c r="B183" s="42">
        <v>21030000101</v>
      </c>
      <c r="C183" s="43" t="s">
        <v>297</v>
      </c>
      <c r="D183" s="44"/>
      <c r="E183" s="44"/>
      <c r="F183" s="23" t="s">
        <v>15</v>
      </c>
      <c r="G183" s="45">
        <v>120</v>
      </c>
      <c r="H183" s="46">
        <f t="shared" si="3"/>
        <v>110.4</v>
      </c>
      <c r="I183" s="44"/>
    </row>
    <row r="184" ht="26.4" spans="1:9">
      <c r="A184" s="20">
        <v>180</v>
      </c>
      <c r="B184" s="42">
        <v>21030000102</v>
      </c>
      <c r="C184" s="43" t="s">
        <v>298</v>
      </c>
      <c r="D184" s="44"/>
      <c r="E184" s="44"/>
      <c r="F184" s="23" t="s">
        <v>34</v>
      </c>
      <c r="G184" s="45">
        <v>160</v>
      </c>
      <c r="H184" s="46">
        <f t="shared" si="3"/>
        <v>147.2</v>
      </c>
      <c r="I184" s="44"/>
    </row>
    <row r="185" ht="25.2" spans="1:9">
      <c r="A185" s="20">
        <v>181</v>
      </c>
      <c r="B185" s="42">
        <v>21030000103</v>
      </c>
      <c r="C185" s="43" t="s">
        <v>299</v>
      </c>
      <c r="D185" s="44"/>
      <c r="E185" s="44"/>
      <c r="F185" s="23" t="s">
        <v>34</v>
      </c>
      <c r="G185" s="45">
        <v>60</v>
      </c>
      <c r="H185" s="46">
        <f t="shared" si="3"/>
        <v>55.2</v>
      </c>
      <c r="I185" s="44"/>
    </row>
    <row r="186" ht="25.2" spans="1:9">
      <c r="A186" s="20">
        <v>182</v>
      </c>
      <c r="B186" s="42">
        <v>21030000104</v>
      </c>
      <c r="C186" s="22" t="s">
        <v>300</v>
      </c>
      <c r="D186" s="44"/>
      <c r="E186" s="44"/>
      <c r="F186" s="23" t="s">
        <v>15</v>
      </c>
      <c r="G186" s="45">
        <v>130</v>
      </c>
      <c r="H186" s="46">
        <f t="shared" si="3"/>
        <v>119.6</v>
      </c>
      <c r="I186" s="44"/>
    </row>
    <row r="187" ht="25.2" spans="1:9">
      <c r="A187" s="20">
        <v>183</v>
      </c>
      <c r="B187" s="42">
        <v>21030000105</v>
      </c>
      <c r="C187" s="22" t="s">
        <v>301</v>
      </c>
      <c r="D187" s="44"/>
      <c r="E187" s="44"/>
      <c r="F187" s="23" t="s">
        <v>15</v>
      </c>
      <c r="G187" s="45">
        <v>170</v>
      </c>
      <c r="H187" s="46">
        <f t="shared" si="3"/>
        <v>156.4</v>
      </c>
      <c r="I187" s="44"/>
    </row>
    <row r="188" ht="25.2" spans="1:9">
      <c r="A188" s="20">
        <v>184</v>
      </c>
      <c r="B188" s="42">
        <v>21030000106</v>
      </c>
      <c r="C188" s="22" t="s">
        <v>302</v>
      </c>
      <c r="D188" s="44"/>
      <c r="E188" s="44"/>
      <c r="F188" s="23" t="s">
        <v>15</v>
      </c>
      <c r="G188" s="45">
        <v>210</v>
      </c>
      <c r="H188" s="46">
        <f t="shared" si="3"/>
        <v>193.2</v>
      </c>
      <c r="I188" s="44"/>
    </row>
    <row r="189" ht="25.2" spans="1:9">
      <c r="A189" s="20">
        <v>185</v>
      </c>
      <c r="B189" s="42">
        <v>21030000107</v>
      </c>
      <c r="C189" s="22" t="s">
        <v>303</v>
      </c>
      <c r="D189" s="44"/>
      <c r="E189" s="44"/>
      <c r="F189" s="23" t="s">
        <v>34</v>
      </c>
      <c r="G189" s="45">
        <v>60</v>
      </c>
      <c r="H189" s="46">
        <f t="shared" si="3"/>
        <v>55.2</v>
      </c>
      <c r="I189" s="44"/>
    </row>
    <row r="190" ht="60" spans="1:9">
      <c r="A190" s="20">
        <v>186</v>
      </c>
      <c r="B190" s="42">
        <v>21030000200</v>
      </c>
      <c r="C190" s="43" t="s">
        <v>304</v>
      </c>
      <c r="D190" s="22" t="s">
        <v>305</v>
      </c>
      <c r="E190" s="44"/>
      <c r="F190" s="23" t="s">
        <v>15</v>
      </c>
      <c r="G190" s="45">
        <v>140</v>
      </c>
      <c r="H190" s="46">
        <f t="shared" si="3"/>
        <v>128.8</v>
      </c>
      <c r="I190" s="33" t="s">
        <v>296</v>
      </c>
    </row>
    <row r="191" ht="26.4" spans="1:9">
      <c r="A191" s="20">
        <v>187</v>
      </c>
      <c r="B191" s="42">
        <v>21030000201</v>
      </c>
      <c r="C191" s="43" t="s">
        <v>306</v>
      </c>
      <c r="D191" s="22" t="s">
        <v>305</v>
      </c>
      <c r="E191" s="44"/>
      <c r="F191" s="23" t="s">
        <v>15</v>
      </c>
      <c r="G191" s="45">
        <v>180</v>
      </c>
      <c r="H191" s="46">
        <f t="shared" si="3"/>
        <v>165.6</v>
      </c>
      <c r="I191" s="44"/>
    </row>
    <row r="192" ht="26.4" spans="1:9">
      <c r="A192" s="20">
        <v>188</v>
      </c>
      <c r="B192" s="42">
        <v>21030000202</v>
      </c>
      <c r="C192" s="43" t="s">
        <v>307</v>
      </c>
      <c r="D192" s="22" t="s">
        <v>305</v>
      </c>
      <c r="E192" s="44"/>
      <c r="F192" s="23" t="s">
        <v>34</v>
      </c>
      <c r="G192" s="45">
        <v>220</v>
      </c>
      <c r="H192" s="46">
        <f t="shared" si="3"/>
        <v>202.4</v>
      </c>
      <c r="I192" s="44"/>
    </row>
    <row r="193" ht="26.4" spans="1:9">
      <c r="A193" s="20">
        <v>189</v>
      </c>
      <c r="B193" s="42">
        <v>21030000203</v>
      </c>
      <c r="C193" s="22" t="s">
        <v>308</v>
      </c>
      <c r="D193" s="22" t="s">
        <v>305</v>
      </c>
      <c r="E193" s="44"/>
      <c r="F193" s="23" t="s">
        <v>15</v>
      </c>
      <c r="G193" s="45">
        <v>190</v>
      </c>
      <c r="H193" s="46">
        <f t="shared" si="3"/>
        <v>174.8</v>
      </c>
      <c r="I193" s="44"/>
    </row>
    <row r="194" ht="26.4" spans="1:9">
      <c r="A194" s="20">
        <v>190</v>
      </c>
      <c r="B194" s="42">
        <v>21030000204</v>
      </c>
      <c r="C194" s="22" t="s">
        <v>309</v>
      </c>
      <c r="D194" s="22" t="s">
        <v>305</v>
      </c>
      <c r="E194" s="44"/>
      <c r="F194" s="23" t="s">
        <v>15</v>
      </c>
      <c r="G194" s="45">
        <v>230</v>
      </c>
      <c r="H194" s="46">
        <f t="shared" si="3"/>
        <v>211.6</v>
      </c>
      <c r="I194" s="44"/>
    </row>
    <row r="195" ht="26.4" spans="1:9">
      <c r="A195" s="20">
        <v>191</v>
      </c>
      <c r="B195" s="42">
        <v>21030000205</v>
      </c>
      <c r="C195" s="22" t="s">
        <v>310</v>
      </c>
      <c r="D195" s="22" t="s">
        <v>305</v>
      </c>
      <c r="E195" s="44"/>
      <c r="F195" s="23" t="s">
        <v>34</v>
      </c>
      <c r="G195" s="45">
        <v>270</v>
      </c>
      <c r="H195" s="46">
        <f t="shared" si="3"/>
        <v>248.4</v>
      </c>
      <c r="I195" s="44"/>
    </row>
    <row r="196" ht="26.4" spans="1:9">
      <c r="A196" s="20">
        <v>192</v>
      </c>
      <c r="B196" s="42">
        <v>21030000300</v>
      </c>
      <c r="C196" s="22" t="s">
        <v>311</v>
      </c>
      <c r="D196" s="33" t="s">
        <v>312</v>
      </c>
      <c r="E196" s="44"/>
      <c r="F196" s="23" t="s">
        <v>34</v>
      </c>
      <c r="G196" s="45">
        <v>50</v>
      </c>
      <c r="H196" s="46">
        <f t="shared" si="3"/>
        <v>46</v>
      </c>
      <c r="I196" s="44"/>
    </row>
    <row r="197" ht="108" spans="1:9">
      <c r="A197" s="20">
        <v>193</v>
      </c>
      <c r="B197" s="50">
        <v>21030000400</v>
      </c>
      <c r="C197" s="43" t="s">
        <v>313</v>
      </c>
      <c r="D197" s="22" t="s">
        <v>314</v>
      </c>
      <c r="E197" s="40"/>
      <c r="F197" s="23" t="s">
        <v>34</v>
      </c>
      <c r="G197" s="45">
        <v>600</v>
      </c>
      <c r="H197" s="46">
        <f t="shared" si="3"/>
        <v>552</v>
      </c>
      <c r="I197" s="33" t="s">
        <v>315</v>
      </c>
    </row>
    <row r="198" ht="108" spans="1:9">
      <c r="A198" s="20">
        <v>194</v>
      </c>
      <c r="B198" s="50">
        <v>21030000401</v>
      </c>
      <c r="C198" s="43" t="s">
        <v>316</v>
      </c>
      <c r="D198" s="22" t="s">
        <v>317</v>
      </c>
      <c r="E198" s="40"/>
      <c r="F198" s="23" t="s">
        <v>34</v>
      </c>
      <c r="G198" s="45">
        <v>850</v>
      </c>
      <c r="H198" s="46">
        <f t="shared" si="3"/>
        <v>782</v>
      </c>
      <c r="I198" s="33" t="s">
        <v>315</v>
      </c>
    </row>
    <row r="199" ht="26.4" spans="1:9">
      <c r="A199" s="20">
        <v>195</v>
      </c>
      <c r="B199" s="42">
        <v>21030000500</v>
      </c>
      <c r="C199" s="22" t="s">
        <v>318</v>
      </c>
      <c r="D199" s="47"/>
      <c r="E199" s="44"/>
      <c r="F199" s="23" t="s">
        <v>34</v>
      </c>
      <c r="G199" s="45">
        <v>60</v>
      </c>
      <c r="H199" s="46">
        <f t="shared" si="3"/>
        <v>55.2</v>
      </c>
      <c r="I199" s="44"/>
    </row>
    <row r="200" ht="26.4" spans="1:9">
      <c r="A200" s="20">
        <v>196</v>
      </c>
      <c r="B200" s="42">
        <v>21030000501</v>
      </c>
      <c r="C200" s="22" t="s">
        <v>319</v>
      </c>
      <c r="D200" s="47"/>
      <c r="E200" s="44"/>
      <c r="F200" s="23" t="s">
        <v>34</v>
      </c>
      <c r="G200" s="45">
        <v>120</v>
      </c>
      <c r="H200" s="46">
        <f t="shared" si="3"/>
        <v>110.4</v>
      </c>
      <c r="I200" s="44"/>
    </row>
    <row r="201" ht="38.4" spans="1:9">
      <c r="A201" s="20">
        <v>197</v>
      </c>
      <c r="B201" s="42">
        <v>21030000502</v>
      </c>
      <c r="C201" s="22" t="s">
        <v>320</v>
      </c>
      <c r="D201" s="47"/>
      <c r="E201" s="44"/>
      <c r="F201" s="23" t="s">
        <v>34</v>
      </c>
      <c r="G201" s="45">
        <v>180</v>
      </c>
      <c r="H201" s="46">
        <f t="shared" si="3"/>
        <v>165.6</v>
      </c>
      <c r="I201" s="44"/>
    </row>
    <row r="202" ht="25.2" spans="1:9">
      <c r="A202" s="20">
        <v>198</v>
      </c>
      <c r="B202" s="42">
        <v>21030000503</v>
      </c>
      <c r="C202" s="22" t="s">
        <v>321</v>
      </c>
      <c r="D202" s="47"/>
      <c r="E202" s="44"/>
      <c r="F202" s="23" t="s">
        <v>34</v>
      </c>
      <c r="G202" s="45">
        <v>50</v>
      </c>
      <c r="H202" s="46">
        <f t="shared" si="3"/>
        <v>46</v>
      </c>
      <c r="I202" s="44"/>
    </row>
    <row r="203" ht="26.4" spans="1:9">
      <c r="A203" s="20">
        <v>199</v>
      </c>
      <c r="B203" s="42">
        <v>21050000100</v>
      </c>
      <c r="C203" s="22" t="s">
        <v>322</v>
      </c>
      <c r="D203" s="44"/>
      <c r="E203" s="44"/>
      <c r="F203" s="23" t="s">
        <v>15</v>
      </c>
      <c r="G203" s="45">
        <v>20</v>
      </c>
      <c r="H203" s="46">
        <f t="shared" si="3"/>
        <v>18.4</v>
      </c>
      <c r="I203" s="44"/>
    </row>
    <row r="204" ht="24" spans="1:9">
      <c r="A204" s="20">
        <v>200</v>
      </c>
      <c r="B204" s="42">
        <v>21050000101</v>
      </c>
      <c r="C204" s="22" t="s">
        <v>323</v>
      </c>
      <c r="D204" s="44"/>
      <c r="E204" s="44"/>
      <c r="F204" s="23" t="s">
        <v>15</v>
      </c>
      <c r="G204" s="45">
        <v>40</v>
      </c>
      <c r="H204" s="46">
        <f t="shared" si="3"/>
        <v>36.8</v>
      </c>
      <c r="I204" s="44"/>
    </row>
    <row r="205" ht="24" spans="1:9">
      <c r="A205" s="20">
        <v>201</v>
      </c>
      <c r="B205" s="42">
        <v>21050000102</v>
      </c>
      <c r="C205" s="22" t="s">
        <v>324</v>
      </c>
      <c r="D205" s="44"/>
      <c r="E205" s="44"/>
      <c r="F205" s="23" t="s">
        <v>34</v>
      </c>
      <c r="G205" s="45">
        <v>60</v>
      </c>
      <c r="H205" s="46">
        <f t="shared" si="3"/>
        <v>55.2</v>
      </c>
      <c r="I205" s="44"/>
    </row>
    <row r="206" ht="25.2" spans="1:9">
      <c r="A206" s="20">
        <v>202</v>
      </c>
      <c r="B206" s="42">
        <v>21050000103</v>
      </c>
      <c r="C206" s="22" t="s">
        <v>325</v>
      </c>
      <c r="D206" s="44"/>
      <c r="E206" s="44"/>
      <c r="F206" s="23" t="s">
        <v>15</v>
      </c>
      <c r="G206" s="45">
        <v>20</v>
      </c>
      <c r="H206" s="46">
        <f t="shared" si="3"/>
        <v>18.4</v>
      </c>
      <c r="I206" s="51"/>
    </row>
    <row r="207" ht="24" spans="1:9">
      <c r="A207" s="20">
        <v>203</v>
      </c>
      <c r="B207" s="42">
        <v>21050000104</v>
      </c>
      <c r="C207" s="22" t="s">
        <v>326</v>
      </c>
      <c r="D207" s="44"/>
      <c r="E207" s="44"/>
      <c r="F207" s="23" t="s">
        <v>15</v>
      </c>
      <c r="G207" s="45">
        <v>40</v>
      </c>
      <c r="H207" s="46">
        <f t="shared" si="3"/>
        <v>36.8</v>
      </c>
      <c r="I207" s="51"/>
    </row>
    <row r="208" ht="24" spans="1:9">
      <c r="A208" s="20">
        <v>204</v>
      </c>
      <c r="B208" s="42">
        <v>21050000105</v>
      </c>
      <c r="C208" s="22" t="s">
        <v>327</v>
      </c>
      <c r="D208" s="44"/>
      <c r="E208" s="44"/>
      <c r="F208" s="23" t="s">
        <v>34</v>
      </c>
      <c r="G208" s="45">
        <v>60</v>
      </c>
      <c r="H208" s="46">
        <f t="shared" si="3"/>
        <v>55.2</v>
      </c>
      <c r="I208" s="51"/>
    </row>
    <row r="209" ht="25.2" spans="1:9">
      <c r="A209" s="20">
        <v>205</v>
      </c>
      <c r="B209" s="42">
        <v>21050000200</v>
      </c>
      <c r="C209" s="22" t="s">
        <v>328</v>
      </c>
      <c r="D209" s="44"/>
      <c r="E209" s="44"/>
      <c r="F209" s="23" t="s">
        <v>15</v>
      </c>
      <c r="G209" s="45">
        <v>20</v>
      </c>
      <c r="H209" s="46">
        <f t="shared" si="3"/>
        <v>18.4</v>
      </c>
      <c r="I209" s="44"/>
    </row>
    <row r="210" ht="24" spans="1:9">
      <c r="A210" s="20">
        <v>206</v>
      </c>
      <c r="B210" s="42">
        <v>21050000201</v>
      </c>
      <c r="C210" s="22" t="s">
        <v>329</v>
      </c>
      <c r="D210" s="44"/>
      <c r="E210" s="44"/>
      <c r="F210" s="23" t="s">
        <v>15</v>
      </c>
      <c r="G210" s="45">
        <v>30</v>
      </c>
      <c r="H210" s="46">
        <f t="shared" si="3"/>
        <v>27.6</v>
      </c>
      <c r="I210" s="44"/>
    </row>
    <row r="211" ht="25.2" spans="1:9">
      <c r="A211" s="20">
        <v>207</v>
      </c>
      <c r="B211" s="42">
        <v>22020100201</v>
      </c>
      <c r="C211" s="43" t="s">
        <v>330</v>
      </c>
      <c r="D211" s="48"/>
      <c r="E211" s="44"/>
      <c r="F211" s="23" t="s">
        <v>34</v>
      </c>
      <c r="G211" s="45">
        <v>30</v>
      </c>
      <c r="H211" s="46">
        <f t="shared" ref="H211:H273" si="4">G211*0.88</f>
        <v>26.4</v>
      </c>
      <c r="I211" s="44"/>
    </row>
    <row r="212" ht="25.2" spans="1:9">
      <c r="A212" s="20">
        <v>208</v>
      </c>
      <c r="B212" s="42">
        <v>22020100500</v>
      </c>
      <c r="C212" s="22" t="s">
        <v>331</v>
      </c>
      <c r="D212" s="33" t="s">
        <v>332</v>
      </c>
      <c r="E212" s="44" t="s">
        <v>112</v>
      </c>
      <c r="F212" s="23" t="s">
        <v>15</v>
      </c>
      <c r="G212" s="45">
        <v>20</v>
      </c>
      <c r="H212" s="46">
        <f t="shared" si="4"/>
        <v>17.6</v>
      </c>
      <c r="I212" s="44"/>
    </row>
    <row r="213" ht="24" spans="1:9">
      <c r="A213" s="20">
        <v>209</v>
      </c>
      <c r="B213" s="42">
        <v>22020100600</v>
      </c>
      <c r="C213" s="22" t="s">
        <v>333</v>
      </c>
      <c r="D213" s="33" t="s">
        <v>334</v>
      </c>
      <c r="E213" s="33" t="s">
        <v>335</v>
      </c>
      <c r="F213" s="23" t="s">
        <v>15</v>
      </c>
      <c r="G213" s="45">
        <v>20</v>
      </c>
      <c r="H213" s="46">
        <f t="shared" si="4"/>
        <v>17.6</v>
      </c>
      <c r="I213" s="44"/>
    </row>
    <row r="214" ht="37.2" spans="1:9">
      <c r="A214" s="20">
        <v>210</v>
      </c>
      <c r="B214" s="42">
        <v>22020100701</v>
      </c>
      <c r="C214" s="22" t="s">
        <v>336</v>
      </c>
      <c r="D214" s="44"/>
      <c r="E214" s="44"/>
      <c r="F214" s="23" t="s">
        <v>34</v>
      </c>
      <c r="G214" s="45">
        <v>30</v>
      </c>
      <c r="H214" s="46">
        <f t="shared" si="4"/>
        <v>26.4</v>
      </c>
      <c r="I214" s="44"/>
    </row>
    <row r="215" ht="26.4" spans="1:9">
      <c r="A215" s="20">
        <v>211</v>
      </c>
      <c r="B215" s="42">
        <v>22020100801</v>
      </c>
      <c r="C215" s="22" t="s">
        <v>337</v>
      </c>
      <c r="D215" s="44"/>
      <c r="E215" s="44"/>
      <c r="F215" s="23" t="s">
        <v>34</v>
      </c>
      <c r="G215" s="45">
        <v>30</v>
      </c>
      <c r="H215" s="46">
        <f t="shared" si="4"/>
        <v>26.4</v>
      </c>
      <c r="I215" s="44"/>
    </row>
    <row r="216" ht="26.4" spans="1:9">
      <c r="A216" s="20">
        <v>212</v>
      </c>
      <c r="B216" s="42">
        <v>22020100803</v>
      </c>
      <c r="C216" s="22" t="s">
        <v>338</v>
      </c>
      <c r="D216" s="44"/>
      <c r="E216" s="44"/>
      <c r="F216" s="23" t="s">
        <v>34</v>
      </c>
      <c r="G216" s="45">
        <v>30</v>
      </c>
      <c r="H216" s="46">
        <f t="shared" si="4"/>
        <v>26.4</v>
      </c>
      <c r="I216" s="44"/>
    </row>
    <row r="217" ht="26.4" spans="1:9">
      <c r="A217" s="20">
        <v>213</v>
      </c>
      <c r="B217" s="42">
        <v>22020100901</v>
      </c>
      <c r="C217" s="22" t="s">
        <v>339</v>
      </c>
      <c r="D217" s="47"/>
      <c r="E217" s="44"/>
      <c r="F217" s="23" t="s">
        <v>15</v>
      </c>
      <c r="G217" s="45">
        <v>24</v>
      </c>
      <c r="H217" s="46">
        <f t="shared" si="4"/>
        <v>21.12</v>
      </c>
      <c r="I217" s="44"/>
    </row>
    <row r="218" ht="26.4" spans="1:9">
      <c r="A218" s="20">
        <v>214</v>
      </c>
      <c r="B218" s="42">
        <v>22020100902</v>
      </c>
      <c r="C218" s="22" t="s">
        <v>340</v>
      </c>
      <c r="D218" s="47"/>
      <c r="E218" s="44"/>
      <c r="F218" s="23" t="s">
        <v>34</v>
      </c>
      <c r="G218" s="45">
        <v>36</v>
      </c>
      <c r="H218" s="46">
        <f t="shared" si="4"/>
        <v>31.68</v>
      </c>
      <c r="I218" s="44"/>
    </row>
    <row r="219" spans="1:9">
      <c r="A219" s="20">
        <v>215</v>
      </c>
      <c r="B219" s="42">
        <v>22020200100</v>
      </c>
      <c r="C219" s="22" t="s">
        <v>341</v>
      </c>
      <c r="D219" s="44"/>
      <c r="E219" s="44"/>
      <c r="F219" s="23" t="s">
        <v>34</v>
      </c>
      <c r="G219" s="45">
        <v>30</v>
      </c>
      <c r="H219" s="46">
        <f t="shared" si="4"/>
        <v>26.4</v>
      </c>
      <c r="I219" s="44"/>
    </row>
    <row r="220" spans="1:9">
      <c r="A220" s="20">
        <v>216</v>
      </c>
      <c r="B220" s="42">
        <v>22020200200</v>
      </c>
      <c r="C220" s="22" t="s">
        <v>342</v>
      </c>
      <c r="D220" s="44"/>
      <c r="E220" s="44"/>
      <c r="F220" s="23" t="s">
        <v>34</v>
      </c>
      <c r="G220" s="45">
        <v>30</v>
      </c>
      <c r="H220" s="46">
        <f t="shared" si="4"/>
        <v>26.4</v>
      </c>
      <c r="I220" s="44"/>
    </row>
    <row r="221" ht="26.4" spans="1:9">
      <c r="A221" s="20">
        <v>217</v>
      </c>
      <c r="B221" s="42">
        <v>22020200300</v>
      </c>
      <c r="C221" s="22" t="s">
        <v>343</v>
      </c>
      <c r="D221" s="47"/>
      <c r="E221" s="44"/>
      <c r="F221" s="23" t="s">
        <v>15</v>
      </c>
      <c r="G221" s="45">
        <v>20</v>
      </c>
      <c r="H221" s="46">
        <f t="shared" si="4"/>
        <v>17.6</v>
      </c>
      <c r="I221" s="47"/>
    </row>
    <row r="222" ht="26.4" spans="1:9">
      <c r="A222" s="20">
        <v>218</v>
      </c>
      <c r="B222" s="42">
        <v>22020200301</v>
      </c>
      <c r="C222" s="22" t="s">
        <v>344</v>
      </c>
      <c r="D222" s="47"/>
      <c r="E222" s="44"/>
      <c r="F222" s="23" t="s">
        <v>15</v>
      </c>
      <c r="G222" s="45">
        <v>40</v>
      </c>
      <c r="H222" s="46">
        <f t="shared" si="4"/>
        <v>35.2</v>
      </c>
      <c r="I222" s="44"/>
    </row>
    <row r="223" ht="38.4" spans="1:9">
      <c r="A223" s="20">
        <v>219</v>
      </c>
      <c r="B223" s="42">
        <v>22020200302</v>
      </c>
      <c r="C223" s="22" t="s">
        <v>345</v>
      </c>
      <c r="D223" s="47"/>
      <c r="E223" s="44"/>
      <c r="F223" s="23" t="s">
        <v>34</v>
      </c>
      <c r="G223" s="45">
        <v>60</v>
      </c>
      <c r="H223" s="46">
        <f t="shared" si="4"/>
        <v>52.8</v>
      </c>
      <c r="I223" s="44"/>
    </row>
    <row r="224" ht="24" spans="1:9">
      <c r="A224" s="20">
        <v>220</v>
      </c>
      <c r="B224" s="42">
        <v>22020300100</v>
      </c>
      <c r="C224" s="22" t="s">
        <v>346</v>
      </c>
      <c r="D224" s="33" t="s">
        <v>347</v>
      </c>
      <c r="E224" s="44" t="s">
        <v>112</v>
      </c>
      <c r="F224" s="23" t="s">
        <v>34</v>
      </c>
      <c r="G224" s="45">
        <v>20</v>
      </c>
      <c r="H224" s="46">
        <f t="shared" si="4"/>
        <v>17.6</v>
      </c>
      <c r="I224" s="44"/>
    </row>
    <row r="225" ht="24" spans="1:9">
      <c r="A225" s="20">
        <v>221</v>
      </c>
      <c r="B225" s="42">
        <v>22020300200</v>
      </c>
      <c r="C225" s="22" t="s">
        <v>348</v>
      </c>
      <c r="D225" s="33" t="s">
        <v>347</v>
      </c>
      <c r="E225" s="44" t="s">
        <v>112</v>
      </c>
      <c r="F225" s="23" t="s">
        <v>34</v>
      </c>
      <c r="G225" s="45">
        <v>20</v>
      </c>
      <c r="H225" s="46">
        <f t="shared" si="4"/>
        <v>17.6</v>
      </c>
      <c r="I225" s="44"/>
    </row>
    <row r="226" ht="24" spans="1:9">
      <c r="A226" s="20">
        <v>222</v>
      </c>
      <c r="B226" s="42">
        <v>22020300300</v>
      </c>
      <c r="C226" s="22" t="s">
        <v>349</v>
      </c>
      <c r="D226" s="33" t="s">
        <v>347</v>
      </c>
      <c r="E226" s="44"/>
      <c r="F226" s="23" t="s">
        <v>34</v>
      </c>
      <c r="G226" s="45">
        <v>20</v>
      </c>
      <c r="H226" s="46">
        <f t="shared" si="4"/>
        <v>17.6</v>
      </c>
      <c r="I226" s="44"/>
    </row>
    <row r="227" spans="1:9">
      <c r="A227" s="20">
        <v>223</v>
      </c>
      <c r="B227" s="42">
        <v>22020300500</v>
      </c>
      <c r="C227" s="22" t="s">
        <v>350</v>
      </c>
      <c r="D227" s="44"/>
      <c r="E227" s="44"/>
      <c r="F227" s="23" t="s">
        <v>34</v>
      </c>
      <c r="G227" s="45">
        <v>20</v>
      </c>
      <c r="H227" s="46">
        <f t="shared" si="4"/>
        <v>17.6</v>
      </c>
      <c r="I227" s="44"/>
    </row>
    <row r="228" ht="312" spans="1:9">
      <c r="A228" s="20">
        <v>224</v>
      </c>
      <c r="B228" s="42">
        <v>22030100100</v>
      </c>
      <c r="C228" s="22" t="s">
        <v>351</v>
      </c>
      <c r="D228" s="48"/>
      <c r="E228" s="44"/>
      <c r="F228" s="23" t="s">
        <v>15</v>
      </c>
      <c r="G228" s="45">
        <v>60</v>
      </c>
      <c r="H228" s="46">
        <f t="shared" si="4"/>
        <v>52.8</v>
      </c>
      <c r="I228" s="22" t="s">
        <v>352</v>
      </c>
    </row>
    <row r="229" ht="26.4" spans="1:9">
      <c r="A229" s="20">
        <v>225</v>
      </c>
      <c r="B229" s="42">
        <v>22030100101</v>
      </c>
      <c r="C229" s="22" t="s">
        <v>353</v>
      </c>
      <c r="D229" s="48"/>
      <c r="E229" s="44"/>
      <c r="F229" s="23" t="s">
        <v>34</v>
      </c>
      <c r="G229" s="45">
        <v>120</v>
      </c>
      <c r="H229" s="46">
        <f t="shared" si="4"/>
        <v>105.6</v>
      </c>
      <c r="I229" s="44"/>
    </row>
    <row r="230" ht="216" spans="1:9">
      <c r="A230" s="20">
        <v>226</v>
      </c>
      <c r="B230" s="42">
        <v>22030100200</v>
      </c>
      <c r="C230" s="22" t="s">
        <v>354</v>
      </c>
      <c r="D230" s="44"/>
      <c r="E230" s="44"/>
      <c r="F230" s="23" t="s">
        <v>15</v>
      </c>
      <c r="G230" s="45">
        <v>60</v>
      </c>
      <c r="H230" s="46">
        <f t="shared" si="4"/>
        <v>52.8</v>
      </c>
      <c r="I230" s="33" t="s">
        <v>355</v>
      </c>
    </row>
    <row r="231" ht="25.2" spans="1:9">
      <c r="A231" s="20">
        <v>227</v>
      </c>
      <c r="B231" s="42">
        <v>22030100201</v>
      </c>
      <c r="C231" s="22" t="s">
        <v>356</v>
      </c>
      <c r="D231" s="44"/>
      <c r="E231" s="44"/>
      <c r="F231" s="23" t="s">
        <v>34</v>
      </c>
      <c r="G231" s="45">
        <v>120</v>
      </c>
      <c r="H231" s="46">
        <f t="shared" si="4"/>
        <v>105.6</v>
      </c>
      <c r="I231" s="44"/>
    </row>
    <row r="232" ht="24" spans="1:9">
      <c r="A232" s="20">
        <v>228</v>
      </c>
      <c r="B232" s="42">
        <v>22030200100</v>
      </c>
      <c r="C232" s="22" t="s">
        <v>357</v>
      </c>
      <c r="D232" s="44"/>
      <c r="E232" s="44"/>
      <c r="F232" s="23" t="s">
        <v>34</v>
      </c>
      <c r="G232" s="45">
        <v>70</v>
      </c>
      <c r="H232" s="46">
        <f t="shared" si="4"/>
        <v>61.6</v>
      </c>
      <c r="I232" s="44"/>
    </row>
    <row r="233" ht="24" spans="1:9">
      <c r="A233" s="20">
        <v>229</v>
      </c>
      <c r="B233" s="42">
        <v>22030200200</v>
      </c>
      <c r="C233" s="22" t="s">
        <v>358</v>
      </c>
      <c r="D233" s="44"/>
      <c r="E233" s="44"/>
      <c r="F233" s="23" t="s">
        <v>34</v>
      </c>
      <c r="G233" s="45">
        <v>70</v>
      </c>
      <c r="H233" s="46">
        <f t="shared" si="4"/>
        <v>61.6</v>
      </c>
      <c r="I233" s="44"/>
    </row>
    <row r="234" ht="24" spans="1:9">
      <c r="A234" s="20">
        <v>230</v>
      </c>
      <c r="B234" s="42">
        <v>22030200300</v>
      </c>
      <c r="C234" s="22" t="s">
        <v>359</v>
      </c>
      <c r="D234" s="44"/>
      <c r="E234" s="44"/>
      <c r="F234" s="23" t="s">
        <v>34</v>
      </c>
      <c r="G234" s="45">
        <v>60</v>
      </c>
      <c r="H234" s="46">
        <f t="shared" si="4"/>
        <v>52.8</v>
      </c>
      <c r="I234" s="44"/>
    </row>
    <row r="235" ht="24" spans="1:9">
      <c r="A235" s="20">
        <v>231</v>
      </c>
      <c r="B235" s="42">
        <v>22030200400</v>
      </c>
      <c r="C235" s="22" t="s">
        <v>360</v>
      </c>
      <c r="D235" s="44"/>
      <c r="E235" s="44"/>
      <c r="F235" s="23" t="s">
        <v>34</v>
      </c>
      <c r="G235" s="45">
        <v>60</v>
      </c>
      <c r="H235" s="46">
        <f t="shared" si="4"/>
        <v>52.8</v>
      </c>
      <c r="I235" s="44"/>
    </row>
    <row r="236" ht="24" spans="1:9">
      <c r="A236" s="20">
        <v>232</v>
      </c>
      <c r="B236" s="42">
        <v>22030200500</v>
      </c>
      <c r="C236" s="22" t="s">
        <v>361</v>
      </c>
      <c r="D236" s="44"/>
      <c r="E236" s="44"/>
      <c r="F236" s="23" t="s">
        <v>34</v>
      </c>
      <c r="G236" s="45">
        <v>70</v>
      </c>
      <c r="H236" s="46">
        <f t="shared" si="4"/>
        <v>61.6</v>
      </c>
      <c r="I236" s="44"/>
    </row>
    <row r="237" ht="24" spans="1:9">
      <c r="A237" s="20">
        <v>233</v>
      </c>
      <c r="B237" s="42">
        <v>22030200600</v>
      </c>
      <c r="C237" s="22" t="s">
        <v>362</v>
      </c>
      <c r="D237" s="44"/>
      <c r="E237" s="44" t="s">
        <v>112</v>
      </c>
      <c r="F237" s="23" t="s">
        <v>363</v>
      </c>
      <c r="G237" s="45">
        <v>60</v>
      </c>
      <c r="H237" s="46">
        <f t="shared" si="4"/>
        <v>52.8</v>
      </c>
      <c r="I237" s="44"/>
    </row>
    <row r="238" ht="24" spans="1:9">
      <c r="A238" s="20">
        <v>234</v>
      </c>
      <c r="B238" s="42">
        <v>22030200700</v>
      </c>
      <c r="C238" s="22" t="s">
        <v>364</v>
      </c>
      <c r="D238" s="44"/>
      <c r="E238" s="44"/>
      <c r="F238" s="23" t="s">
        <v>34</v>
      </c>
      <c r="G238" s="45">
        <v>60</v>
      </c>
      <c r="H238" s="46">
        <f t="shared" si="4"/>
        <v>52.8</v>
      </c>
      <c r="I238" s="44" t="s">
        <v>112</v>
      </c>
    </row>
    <row r="239" ht="25.2" spans="1:9">
      <c r="A239" s="20">
        <v>235</v>
      </c>
      <c r="B239" s="42">
        <v>22030200800</v>
      </c>
      <c r="C239" s="22" t="s">
        <v>365</v>
      </c>
      <c r="D239" s="44"/>
      <c r="E239" s="44"/>
      <c r="F239" s="23" t="s">
        <v>34</v>
      </c>
      <c r="G239" s="45">
        <v>70</v>
      </c>
      <c r="H239" s="46">
        <f t="shared" si="4"/>
        <v>61.6</v>
      </c>
      <c r="I239" s="44"/>
    </row>
    <row r="240" spans="1:9">
      <c r="A240" s="20">
        <v>236</v>
      </c>
      <c r="B240" s="42">
        <v>22030200900</v>
      </c>
      <c r="C240" s="22" t="s">
        <v>366</v>
      </c>
      <c r="D240" s="33" t="s">
        <v>367</v>
      </c>
      <c r="E240" s="44"/>
      <c r="F240" s="23" t="s">
        <v>34</v>
      </c>
      <c r="G240" s="45">
        <v>100</v>
      </c>
      <c r="H240" s="46">
        <f t="shared" si="4"/>
        <v>88</v>
      </c>
      <c r="I240" s="44"/>
    </row>
    <row r="241" spans="1:9">
      <c r="A241" s="20">
        <v>237</v>
      </c>
      <c r="B241" s="42">
        <v>22030201000</v>
      </c>
      <c r="C241" s="22" t="s">
        <v>368</v>
      </c>
      <c r="D241" s="44"/>
      <c r="E241" s="44"/>
      <c r="F241" s="23" t="s">
        <v>34</v>
      </c>
      <c r="G241" s="45">
        <v>90</v>
      </c>
      <c r="H241" s="46">
        <f t="shared" si="4"/>
        <v>79.2</v>
      </c>
      <c r="I241" s="44"/>
    </row>
    <row r="242" spans="1:9">
      <c r="A242" s="20">
        <v>238</v>
      </c>
      <c r="B242" s="42">
        <v>22030201001</v>
      </c>
      <c r="C242" s="22" t="s">
        <v>369</v>
      </c>
      <c r="D242" s="44"/>
      <c r="E242" s="44"/>
      <c r="F242" s="23" t="s">
        <v>34</v>
      </c>
      <c r="G242" s="45">
        <v>90</v>
      </c>
      <c r="H242" s="46">
        <f t="shared" si="4"/>
        <v>79.2</v>
      </c>
      <c r="I242" s="44"/>
    </row>
    <row r="243" spans="1:9">
      <c r="A243" s="20">
        <v>239</v>
      </c>
      <c r="B243" s="42">
        <v>22030201002</v>
      </c>
      <c r="C243" s="22" t="s">
        <v>370</v>
      </c>
      <c r="D243" s="44"/>
      <c r="E243" s="44"/>
      <c r="F243" s="23" t="s">
        <v>34</v>
      </c>
      <c r="G243" s="45">
        <v>90</v>
      </c>
      <c r="H243" s="46">
        <f t="shared" si="4"/>
        <v>79.2</v>
      </c>
      <c r="I243" s="44"/>
    </row>
    <row r="244" ht="24" spans="1:9">
      <c r="A244" s="20">
        <v>240</v>
      </c>
      <c r="B244" s="42">
        <v>22030201100</v>
      </c>
      <c r="C244" s="22" t="s">
        <v>371</v>
      </c>
      <c r="D244" s="44"/>
      <c r="E244" s="44"/>
      <c r="F244" s="23" t="s">
        <v>34</v>
      </c>
      <c r="G244" s="45">
        <v>60</v>
      </c>
      <c r="H244" s="46">
        <f t="shared" si="4"/>
        <v>52.8</v>
      </c>
      <c r="I244" s="44"/>
    </row>
    <row r="245" ht="24" spans="1:9">
      <c r="A245" s="20">
        <v>241</v>
      </c>
      <c r="B245" s="42">
        <v>22030201101</v>
      </c>
      <c r="C245" s="22" t="s">
        <v>372</v>
      </c>
      <c r="D245" s="44"/>
      <c r="E245" s="44"/>
      <c r="F245" s="23" t="s">
        <v>34</v>
      </c>
      <c r="G245" s="45">
        <v>60</v>
      </c>
      <c r="H245" s="46">
        <f t="shared" si="4"/>
        <v>52.8</v>
      </c>
      <c r="I245" s="44"/>
    </row>
    <row r="246" ht="24" spans="1:9">
      <c r="A246" s="20">
        <v>242</v>
      </c>
      <c r="B246" s="42">
        <v>22030201102</v>
      </c>
      <c r="C246" s="22" t="s">
        <v>373</v>
      </c>
      <c r="D246" s="44"/>
      <c r="E246" s="44"/>
      <c r="F246" s="23" t="s">
        <v>34</v>
      </c>
      <c r="G246" s="45">
        <v>60</v>
      </c>
      <c r="H246" s="46">
        <f t="shared" si="4"/>
        <v>52.8</v>
      </c>
      <c r="I246" s="44"/>
    </row>
    <row r="247" ht="38.4" spans="1:9">
      <c r="A247" s="20">
        <v>243</v>
      </c>
      <c r="B247" s="42">
        <v>22030201200</v>
      </c>
      <c r="C247" s="22" t="s">
        <v>374</v>
      </c>
      <c r="D247" s="47"/>
      <c r="E247" s="44"/>
      <c r="F247" s="23" t="s">
        <v>15</v>
      </c>
      <c r="G247" s="45">
        <v>50</v>
      </c>
      <c r="H247" s="46">
        <f t="shared" si="4"/>
        <v>44</v>
      </c>
      <c r="I247" s="47"/>
    </row>
    <row r="248" ht="38.4" spans="1:9">
      <c r="A248" s="20">
        <v>244</v>
      </c>
      <c r="B248" s="42">
        <v>22030201201</v>
      </c>
      <c r="C248" s="22" t="s">
        <v>375</v>
      </c>
      <c r="D248" s="47"/>
      <c r="E248" s="44"/>
      <c r="F248" s="23" t="s">
        <v>15</v>
      </c>
      <c r="G248" s="45">
        <v>100</v>
      </c>
      <c r="H248" s="46">
        <f t="shared" si="4"/>
        <v>88</v>
      </c>
      <c r="I248" s="44"/>
    </row>
    <row r="249" ht="49.2" spans="1:9">
      <c r="A249" s="20">
        <v>245</v>
      </c>
      <c r="B249" s="42">
        <v>22030201202</v>
      </c>
      <c r="C249" s="22" t="s">
        <v>376</v>
      </c>
      <c r="D249" s="47"/>
      <c r="E249" s="44"/>
      <c r="F249" s="23" t="s">
        <v>15</v>
      </c>
      <c r="G249" s="45">
        <v>150</v>
      </c>
      <c r="H249" s="46">
        <f t="shared" si="4"/>
        <v>132</v>
      </c>
      <c r="I249" s="44"/>
    </row>
    <row r="250" ht="24" spans="1:9">
      <c r="A250" s="20">
        <v>246</v>
      </c>
      <c r="B250" s="42">
        <v>22030290100</v>
      </c>
      <c r="C250" s="22" t="s">
        <v>377</v>
      </c>
      <c r="D250" s="47"/>
      <c r="E250" s="44"/>
      <c r="F250" s="23" t="s">
        <v>34</v>
      </c>
      <c r="G250" s="45">
        <v>60</v>
      </c>
      <c r="H250" s="46">
        <f t="shared" si="4"/>
        <v>52.8</v>
      </c>
      <c r="I250" s="44"/>
    </row>
    <row r="251" ht="164.4" spans="1:9">
      <c r="A251" s="20">
        <v>247</v>
      </c>
      <c r="B251" s="42">
        <v>22030290200</v>
      </c>
      <c r="C251" s="22" t="s">
        <v>378</v>
      </c>
      <c r="D251" s="22" t="s">
        <v>379</v>
      </c>
      <c r="E251" s="51"/>
      <c r="F251" s="20" t="s">
        <v>34</v>
      </c>
      <c r="G251" s="45">
        <v>270</v>
      </c>
      <c r="H251" s="46">
        <f t="shared" si="4"/>
        <v>237.6</v>
      </c>
      <c r="I251" s="52" t="s">
        <v>380</v>
      </c>
    </row>
    <row r="252" ht="25.2" spans="1:9">
      <c r="A252" s="20">
        <v>248</v>
      </c>
      <c r="B252" s="42">
        <v>22040000100</v>
      </c>
      <c r="C252" s="22" t="s">
        <v>381</v>
      </c>
      <c r="D252" s="44"/>
      <c r="E252" s="44"/>
      <c r="F252" s="23" t="s">
        <v>34</v>
      </c>
      <c r="G252" s="45">
        <v>50</v>
      </c>
      <c r="H252" s="46">
        <f t="shared" si="4"/>
        <v>44</v>
      </c>
      <c r="I252" s="44"/>
    </row>
    <row r="253" spans="1:9">
      <c r="A253" s="20">
        <v>249</v>
      </c>
      <c r="B253" s="42">
        <v>22040000200</v>
      </c>
      <c r="C253" s="22" t="s">
        <v>382</v>
      </c>
      <c r="D253" s="44"/>
      <c r="E253" s="44"/>
      <c r="F253" s="23" t="s">
        <v>271</v>
      </c>
      <c r="G253" s="45">
        <v>20</v>
      </c>
      <c r="H253" s="46">
        <f t="shared" si="4"/>
        <v>17.6</v>
      </c>
      <c r="I253" s="44"/>
    </row>
    <row r="254" spans="1:9">
      <c r="A254" s="20">
        <v>250</v>
      </c>
      <c r="B254" s="42">
        <v>22050000100</v>
      </c>
      <c r="C254" s="22" t="s">
        <v>383</v>
      </c>
      <c r="D254" s="44"/>
      <c r="E254" s="44"/>
      <c r="F254" s="23" t="s">
        <v>34</v>
      </c>
      <c r="G254" s="45">
        <v>100</v>
      </c>
      <c r="H254" s="46">
        <f t="shared" si="4"/>
        <v>88</v>
      </c>
      <c r="I254" s="44"/>
    </row>
    <row r="255" spans="1:9">
      <c r="A255" s="20">
        <v>251</v>
      </c>
      <c r="B255" s="50">
        <v>22050000101</v>
      </c>
      <c r="C255" s="22" t="s">
        <v>384</v>
      </c>
      <c r="D255" s="44"/>
      <c r="E255" s="44"/>
      <c r="F255" s="23" t="s">
        <v>34</v>
      </c>
      <c r="G255" s="45">
        <v>50</v>
      </c>
      <c r="H255" s="46">
        <f t="shared" si="4"/>
        <v>44</v>
      </c>
      <c r="I255" s="43"/>
    </row>
    <row r="256" ht="24" spans="1:9">
      <c r="A256" s="20">
        <v>252</v>
      </c>
      <c r="B256" s="42">
        <v>22050000200</v>
      </c>
      <c r="C256" s="22" t="s">
        <v>385</v>
      </c>
      <c r="D256" s="44"/>
      <c r="E256" s="44"/>
      <c r="F256" s="23" t="s">
        <v>34</v>
      </c>
      <c r="G256" s="45">
        <v>100</v>
      </c>
      <c r="H256" s="46">
        <f t="shared" si="4"/>
        <v>88</v>
      </c>
      <c r="I256" s="44"/>
    </row>
    <row r="257" ht="48" spans="1:9">
      <c r="A257" s="20">
        <v>253</v>
      </c>
      <c r="B257" s="42">
        <v>22060000200</v>
      </c>
      <c r="C257" s="22" t="s">
        <v>386</v>
      </c>
      <c r="D257" s="33" t="s">
        <v>387</v>
      </c>
      <c r="E257" s="44"/>
      <c r="F257" s="23" t="s">
        <v>34</v>
      </c>
      <c r="G257" s="45">
        <v>30</v>
      </c>
      <c r="H257" s="46">
        <f t="shared" si="4"/>
        <v>26.4</v>
      </c>
      <c r="I257" s="44"/>
    </row>
    <row r="258" ht="36" spans="1:9">
      <c r="A258" s="20">
        <v>254</v>
      </c>
      <c r="B258" s="42">
        <v>22060000300</v>
      </c>
      <c r="C258" s="22" t="s">
        <v>388</v>
      </c>
      <c r="D258" s="33" t="s">
        <v>389</v>
      </c>
      <c r="E258" s="44"/>
      <c r="F258" s="23" t="s">
        <v>15</v>
      </c>
      <c r="G258" s="45">
        <v>40</v>
      </c>
      <c r="H258" s="46">
        <f t="shared" si="4"/>
        <v>35.2</v>
      </c>
      <c r="I258" s="47"/>
    </row>
    <row r="259" ht="36" spans="1:9">
      <c r="A259" s="20">
        <v>255</v>
      </c>
      <c r="B259" s="42">
        <v>22060000301</v>
      </c>
      <c r="C259" s="22" t="s">
        <v>390</v>
      </c>
      <c r="D259" s="33" t="s">
        <v>389</v>
      </c>
      <c r="E259" s="44"/>
      <c r="F259" s="23" t="s">
        <v>15</v>
      </c>
      <c r="G259" s="45">
        <v>80</v>
      </c>
      <c r="H259" s="46">
        <f t="shared" si="4"/>
        <v>70.4</v>
      </c>
      <c r="I259" s="44"/>
    </row>
    <row r="260" ht="36" spans="1:9">
      <c r="A260" s="20">
        <v>256</v>
      </c>
      <c r="B260" s="42">
        <v>22060000302</v>
      </c>
      <c r="C260" s="22" t="s">
        <v>391</v>
      </c>
      <c r="D260" s="33" t="s">
        <v>389</v>
      </c>
      <c r="E260" s="44"/>
      <c r="F260" s="23" t="s">
        <v>34</v>
      </c>
      <c r="G260" s="45">
        <v>120</v>
      </c>
      <c r="H260" s="46">
        <f t="shared" si="4"/>
        <v>105.6</v>
      </c>
      <c r="I260" s="44"/>
    </row>
    <row r="261" ht="36" spans="1:9">
      <c r="A261" s="20">
        <v>257</v>
      </c>
      <c r="B261" s="42">
        <v>22060000303</v>
      </c>
      <c r="C261" s="22" t="s">
        <v>392</v>
      </c>
      <c r="D261" s="33" t="s">
        <v>389</v>
      </c>
      <c r="E261" s="44"/>
      <c r="F261" s="23" t="s">
        <v>15</v>
      </c>
      <c r="G261" s="45">
        <v>40</v>
      </c>
      <c r="H261" s="46">
        <f t="shared" si="4"/>
        <v>35.2</v>
      </c>
      <c r="I261" s="47"/>
    </row>
    <row r="262" ht="36" spans="1:9">
      <c r="A262" s="20">
        <v>258</v>
      </c>
      <c r="B262" s="42">
        <v>22060000304</v>
      </c>
      <c r="C262" s="22" t="s">
        <v>393</v>
      </c>
      <c r="D262" s="33" t="s">
        <v>389</v>
      </c>
      <c r="E262" s="44"/>
      <c r="F262" s="23" t="s">
        <v>15</v>
      </c>
      <c r="G262" s="45">
        <v>80</v>
      </c>
      <c r="H262" s="46">
        <f t="shared" si="4"/>
        <v>70.4</v>
      </c>
      <c r="I262" s="44"/>
    </row>
    <row r="263" ht="37.2" spans="1:9">
      <c r="A263" s="20">
        <v>259</v>
      </c>
      <c r="B263" s="42">
        <v>22060000305</v>
      </c>
      <c r="C263" s="22" t="s">
        <v>394</v>
      </c>
      <c r="D263" s="33" t="s">
        <v>389</v>
      </c>
      <c r="E263" s="44"/>
      <c r="F263" s="23" t="s">
        <v>34</v>
      </c>
      <c r="G263" s="45">
        <v>120</v>
      </c>
      <c r="H263" s="46">
        <f t="shared" si="4"/>
        <v>105.6</v>
      </c>
      <c r="I263" s="44"/>
    </row>
    <row r="264" ht="24" spans="1:9">
      <c r="A264" s="20">
        <v>260</v>
      </c>
      <c r="B264" s="42">
        <v>22060000400</v>
      </c>
      <c r="C264" s="22" t="s">
        <v>395</v>
      </c>
      <c r="D264" s="33" t="s">
        <v>396</v>
      </c>
      <c r="E264" s="44"/>
      <c r="F264" s="23" t="s">
        <v>34</v>
      </c>
      <c r="G264" s="45">
        <v>65</v>
      </c>
      <c r="H264" s="46">
        <f t="shared" si="4"/>
        <v>57.2</v>
      </c>
      <c r="I264" s="44"/>
    </row>
    <row r="265" ht="36" spans="1:9">
      <c r="A265" s="20">
        <v>261</v>
      </c>
      <c r="B265" s="42">
        <v>22060000500</v>
      </c>
      <c r="C265" s="22" t="s">
        <v>397</v>
      </c>
      <c r="D265" s="33" t="s">
        <v>398</v>
      </c>
      <c r="E265" s="44"/>
      <c r="F265" s="23" t="s">
        <v>34</v>
      </c>
      <c r="G265" s="45">
        <v>140</v>
      </c>
      <c r="H265" s="46">
        <f t="shared" si="4"/>
        <v>123.2</v>
      </c>
      <c r="I265" s="44"/>
    </row>
    <row r="266" ht="24" spans="1:9">
      <c r="A266" s="20">
        <v>262</v>
      </c>
      <c r="B266" s="42">
        <v>22060000600</v>
      </c>
      <c r="C266" s="22" t="s">
        <v>399</v>
      </c>
      <c r="D266" s="33" t="s">
        <v>400</v>
      </c>
      <c r="E266" s="44"/>
      <c r="F266" s="23" t="s">
        <v>401</v>
      </c>
      <c r="G266" s="45">
        <v>160</v>
      </c>
      <c r="H266" s="46">
        <f t="shared" si="4"/>
        <v>140.8</v>
      </c>
      <c r="I266" s="44"/>
    </row>
    <row r="267" ht="38.4" spans="1:9">
      <c r="A267" s="20">
        <v>263</v>
      </c>
      <c r="B267" s="42">
        <v>22060000700</v>
      </c>
      <c r="C267" s="22" t="s">
        <v>402</v>
      </c>
      <c r="D267" s="44"/>
      <c r="E267" s="44"/>
      <c r="F267" s="23" t="s">
        <v>15</v>
      </c>
      <c r="G267" s="45">
        <v>20</v>
      </c>
      <c r="H267" s="46">
        <f t="shared" si="4"/>
        <v>17.6</v>
      </c>
      <c r="I267" s="47"/>
    </row>
    <row r="268" ht="38.4" spans="1:9">
      <c r="A268" s="20">
        <v>264</v>
      </c>
      <c r="B268" s="42">
        <v>22060000701</v>
      </c>
      <c r="C268" s="22" t="s">
        <v>403</v>
      </c>
      <c r="D268" s="44"/>
      <c r="E268" s="44"/>
      <c r="F268" s="23" t="s">
        <v>15</v>
      </c>
      <c r="G268" s="45">
        <v>40</v>
      </c>
      <c r="H268" s="46">
        <f t="shared" si="4"/>
        <v>35.2</v>
      </c>
      <c r="I268" s="44"/>
    </row>
    <row r="269" ht="38.4" spans="1:9">
      <c r="A269" s="20">
        <v>265</v>
      </c>
      <c r="B269" s="42">
        <v>22060000702</v>
      </c>
      <c r="C269" s="22" t="s">
        <v>404</v>
      </c>
      <c r="D269" s="44"/>
      <c r="E269" s="44"/>
      <c r="F269" s="23" t="s">
        <v>15</v>
      </c>
      <c r="G269" s="45">
        <v>60</v>
      </c>
      <c r="H269" s="46">
        <f t="shared" si="4"/>
        <v>52.8</v>
      </c>
      <c r="I269" s="44"/>
    </row>
    <row r="270" ht="38.4" spans="1:9">
      <c r="A270" s="20">
        <v>266</v>
      </c>
      <c r="B270" s="42">
        <v>22060000703</v>
      </c>
      <c r="C270" s="22" t="s">
        <v>405</v>
      </c>
      <c r="D270" s="44"/>
      <c r="E270" s="44"/>
      <c r="F270" s="23" t="s">
        <v>34</v>
      </c>
      <c r="G270" s="45">
        <v>80</v>
      </c>
      <c r="H270" s="46">
        <f t="shared" si="4"/>
        <v>70.4</v>
      </c>
      <c r="I270" s="44"/>
    </row>
    <row r="271" ht="48" spans="1:9">
      <c r="A271" s="20">
        <v>267</v>
      </c>
      <c r="B271" s="42">
        <v>22060000800</v>
      </c>
      <c r="C271" s="22" t="s">
        <v>406</v>
      </c>
      <c r="D271" s="33" t="s">
        <v>407</v>
      </c>
      <c r="E271" s="44" t="s">
        <v>112</v>
      </c>
      <c r="F271" s="23" t="s">
        <v>34</v>
      </c>
      <c r="G271" s="45">
        <v>50</v>
      </c>
      <c r="H271" s="46">
        <f t="shared" si="4"/>
        <v>44</v>
      </c>
      <c r="I271" s="44"/>
    </row>
    <row r="272" ht="36" spans="1:9">
      <c r="A272" s="20">
        <v>268</v>
      </c>
      <c r="B272" s="42">
        <v>22060000900</v>
      </c>
      <c r="C272" s="22" t="s">
        <v>408</v>
      </c>
      <c r="D272" s="33" t="s">
        <v>409</v>
      </c>
      <c r="E272" s="44"/>
      <c r="F272" s="23" t="s">
        <v>34</v>
      </c>
      <c r="G272" s="45">
        <v>100</v>
      </c>
      <c r="H272" s="46">
        <f t="shared" si="4"/>
        <v>88</v>
      </c>
      <c r="I272" s="44"/>
    </row>
    <row r="273" ht="102" spans="1:9">
      <c r="A273" s="20">
        <v>269</v>
      </c>
      <c r="B273" s="42">
        <v>22060001000</v>
      </c>
      <c r="C273" s="22" t="s">
        <v>410</v>
      </c>
      <c r="D273" s="33" t="s">
        <v>411</v>
      </c>
      <c r="E273" s="44"/>
      <c r="F273" s="23" t="s">
        <v>34</v>
      </c>
      <c r="G273" s="45">
        <v>50</v>
      </c>
      <c r="H273" s="46">
        <f t="shared" si="4"/>
        <v>44</v>
      </c>
      <c r="I273" s="67"/>
    </row>
    <row r="274" ht="24" spans="1:9">
      <c r="A274" s="53">
        <v>270</v>
      </c>
      <c r="B274" s="54">
        <v>25010290100</v>
      </c>
      <c r="C274" s="55" t="s">
        <v>412</v>
      </c>
      <c r="D274" s="55"/>
      <c r="E274" s="55"/>
      <c r="F274" s="56" t="s">
        <v>289</v>
      </c>
      <c r="G274" s="57">
        <v>55</v>
      </c>
      <c r="H274" s="46">
        <f t="shared" ref="H274:H337" si="5">G274*0.87</f>
        <v>47.85</v>
      </c>
      <c r="I274" s="56" t="s">
        <v>413</v>
      </c>
    </row>
    <row r="275" ht="24" spans="1:9">
      <c r="A275" s="53">
        <v>271</v>
      </c>
      <c r="B275" s="58">
        <v>25010490100</v>
      </c>
      <c r="C275" s="59" t="s">
        <v>414</v>
      </c>
      <c r="D275" s="60"/>
      <c r="E275" s="60"/>
      <c r="F275" s="56" t="s">
        <v>15</v>
      </c>
      <c r="G275" s="61">
        <v>100</v>
      </c>
      <c r="H275" s="46">
        <f t="shared" si="5"/>
        <v>87</v>
      </c>
      <c r="I275" s="60"/>
    </row>
    <row r="276" ht="25.2" spans="1:9">
      <c r="A276" s="53">
        <v>272</v>
      </c>
      <c r="B276" s="58">
        <v>25010490200</v>
      </c>
      <c r="C276" s="59" t="s">
        <v>415</v>
      </c>
      <c r="D276" s="60"/>
      <c r="E276" s="60"/>
      <c r="F276" s="56" t="s">
        <v>15</v>
      </c>
      <c r="G276" s="61">
        <v>30</v>
      </c>
      <c r="H276" s="46">
        <f t="shared" si="5"/>
        <v>26.1</v>
      </c>
      <c r="I276" s="60"/>
    </row>
    <row r="277" ht="36" spans="1:9">
      <c r="A277" s="53">
        <v>273</v>
      </c>
      <c r="B277" s="58">
        <v>25010400400</v>
      </c>
      <c r="C277" s="59" t="s">
        <v>416</v>
      </c>
      <c r="D277" s="55" t="s">
        <v>417</v>
      </c>
      <c r="E277" s="60"/>
      <c r="F277" s="56" t="s">
        <v>15</v>
      </c>
      <c r="G277" s="61">
        <v>20</v>
      </c>
      <c r="H277" s="46">
        <f t="shared" si="5"/>
        <v>17.4</v>
      </c>
      <c r="I277" s="60"/>
    </row>
    <row r="278" ht="24" spans="1:9">
      <c r="A278" s="53">
        <v>274</v>
      </c>
      <c r="B278" s="62">
        <v>25010402600</v>
      </c>
      <c r="C278" s="59" t="s">
        <v>418</v>
      </c>
      <c r="D278" s="63"/>
      <c r="E278" s="64"/>
      <c r="F278" s="56" t="s">
        <v>289</v>
      </c>
      <c r="G278" s="61">
        <v>80</v>
      </c>
      <c r="H278" s="46">
        <f t="shared" si="5"/>
        <v>69.6</v>
      </c>
      <c r="I278" s="63"/>
    </row>
    <row r="279" ht="24" spans="1:9">
      <c r="A279" s="53">
        <v>275</v>
      </c>
      <c r="B279" s="62">
        <v>25010402700</v>
      </c>
      <c r="C279" s="55" t="s">
        <v>419</v>
      </c>
      <c r="D279" s="60"/>
      <c r="E279" s="60"/>
      <c r="F279" s="56" t="s">
        <v>289</v>
      </c>
      <c r="G279" s="61">
        <v>80</v>
      </c>
      <c r="H279" s="46">
        <f t="shared" si="5"/>
        <v>69.6</v>
      </c>
      <c r="I279" s="60"/>
    </row>
    <row r="280" ht="37.2" spans="1:9">
      <c r="A280" s="53">
        <v>276</v>
      </c>
      <c r="B280" s="62">
        <v>25010402800</v>
      </c>
      <c r="C280" s="59" t="s">
        <v>420</v>
      </c>
      <c r="D280" s="60"/>
      <c r="E280" s="60"/>
      <c r="F280" s="56" t="s">
        <v>289</v>
      </c>
      <c r="G280" s="61">
        <v>80</v>
      </c>
      <c r="H280" s="46">
        <f t="shared" si="5"/>
        <v>69.6</v>
      </c>
      <c r="I280" s="60"/>
    </row>
    <row r="281" ht="25.2" spans="1:9">
      <c r="A281" s="53">
        <v>277</v>
      </c>
      <c r="B281" s="62">
        <v>25010402900</v>
      </c>
      <c r="C281" s="55" t="s">
        <v>421</v>
      </c>
      <c r="D281" s="65"/>
      <c r="E281" s="60"/>
      <c r="F281" s="56" t="s">
        <v>289</v>
      </c>
      <c r="G281" s="61">
        <v>80</v>
      </c>
      <c r="H281" s="46">
        <f t="shared" si="5"/>
        <v>69.6</v>
      </c>
      <c r="I281" s="60"/>
    </row>
    <row r="282" ht="24" spans="1:9">
      <c r="A282" s="53">
        <v>278</v>
      </c>
      <c r="B282" s="62">
        <v>25010403000</v>
      </c>
      <c r="C282" s="55" t="s">
        <v>422</v>
      </c>
      <c r="D282" s="60"/>
      <c r="E282" s="60"/>
      <c r="F282" s="56" t="s">
        <v>289</v>
      </c>
      <c r="G282" s="61">
        <v>80</v>
      </c>
      <c r="H282" s="46">
        <f t="shared" si="5"/>
        <v>69.6</v>
      </c>
      <c r="I282" s="60"/>
    </row>
    <row r="283" spans="1:9">
      <c r="A283" s="53">
        <v>279</v>
      </c>
      <c r="B283" s="62">
        <v>25010403100</v>
      </c>
      <c r="C283" s="59" t="s">
        <v>423</v>
      </c>
      <c r="D283" s="63"/>
      <c r="E283" s="64"/>
      <c r="F283" s="56" t="s">
        <v>289</v>
      </c>
      <c r="G283" s="61">
        <v>20</v>
      </c>
      <c r="H283" s="46">
        <f t="shared" si="5"/>
        <v>17.4</v>
      </c>
      <c r="I283" s="63"/>
    </row>
    <row r="284" ht="24" spans="1:9">
      <c r="A284" s="53">
        <v>280</v>
      </c>
      <c r="B284" s="62">
        <v>25010403200</v>
      </c>
      <c r="C284" s="55" t="s">
        <v>424</v>
      </c>
      <c r="D284" s="60"/>
      <c r="E284" s="60"/>
      <c r="F284" s="56" t="s">
        <v>289</v>
      </c>
      <c r="G284" s="61">
        <v>80</v>
      </c>
      <c r="H284" s="46">
        <f t="shared" si="5"/>
        <v>69.6</v>
      </c>
      <c r="I284" s="60"/>
    </row>
    <row r="285" ht="24" spans="1:9">
      <c r="A285" s="53">
        <v>281</v>
      </c>
      <c r="B285" s="62">
        <v>25010403300</v>
      </c>
      <c r="C285" s="55" t="s">
        <v>425</v>
      </c>
      <c r="D285" s="66"/>
      <c r="E285" s="60"/>
      <c r="F285" s="56" t="s">
        <v>289</v>
      </c>
      <c r="G285" s="61">
        <v>80</v>
      </c>
      <c r="H285" s="46">
        <f t="shared" si="5"/>
        <v>69.6</v>
      </c>
      <c r="I285" s="60"/>
    </row>
    <row r="286" ht="24" spans="1:9">
      <c r="A286" s="53">
        <v>282</v>
      </c>
      <c r="B286" s="62">
        <v>25010403500</v>
      </c>
      <c r="C286" s="59" t="s">
        <v>426</v>
      </c>
      <c r="D286" s="63"/>
      <c r="E286" s="64"/>
      <c r="F286" s="56" t="s">
        <v>289</v>
      </c>
      <c r="G286" s="61">
        <v>53</v>
      </c>
      <c r="H286" s="46">
        <f t="shared" si="5"/>
        <v>46.11</v>
      </c>
      <c r="I286" s="63"/>
    </row>
    <row r="287" ht="48" spans="1:9">
      <c r="A287" s="53">
        <v>283</v>
      </c>
      <c r="B287" s="62">
        <v>25010490300</v>
      </c>
      <c r="C287" s="55" t="s">
        <v>427</v>
      </c>
      <c r="D287" s="59" t="s">
        <v>428</v>
      </c>
      <c r="E287" s="64"/>
      <c r="F287" s="56" t="s">
        <v>289</v>
      </c>
      <c r="G287" s="61">
        <v>40</v>
      </c>
      <c r="H287" s="46">
        <f t="shared" si="5"/>
        <v>34.8</v>
      </c>
      <c r="I287" s="63"/>
    </row>
    <row r="288" ht="61.2" spans="1:9">
      <c r="A288" s="53">
        <v>284</v>
      </c>
      <c r="B288" s="58">
        <v>25020100100</v>
      </c>
      <c r="C288" s="59" t="s">
        <v>429</v>
      </c>
      <c r="D288" s="55" t="s">
        <v>430</v>
      </c>
      <c r="E288" s="60"/>
      <c r="F288" s="56" t="s">
        <v>15</v>
      </c>
      <c r="G288" s="61">
        <v>60</v>
      </c>
      <c r="H288" s="46">
        <f t="shared" si="5"/>
        <v>52.2</v>
      </c>
      <c r="I288" s="60" t="s">
        <v>112</v>
      </c>
    </row>
    <row r="289" spans="1:9">
      <c r="A289" s="53">
        <v>285</v>
      </c>
      <c r="B289" s="58">
        <v>25020100400</v>
      </c>
      <c r="C289" s="59" t="s">
        <v>431</v>
      </c>
      <c r="D289" s="60"/>
      <c r="E289" s="60"/>
      <c r="F289" s="56" t="s">
        <v>289</v>
      </c>
      <c r="G289" s="61">
        <v>60</v>
      </c>
      <c r="H289" s="46">
        <f t="shared" si="5"/>
        <v>52.2</v>
      </c>
      <c r="I289" s="68"/>
    </row>
    <row r="290" ht="24" spans="1:9">
      <c r="A290" s="53">
        <v>286</v>
      </c>
      <c r="B290" s="58">
        <v>25020100500</v>
      </c>
      <c r="C290" s="59" t="s">
        <v>432</v>
      </c>
      <c r="D290" s="60"/>
      <c r="E290" s="60"/>
      <c r="F290" s="56" t="s">
        <v>289</v>
      </c>
      <c r="G290" s="61">
        <v>60</v>
      </c>
      <c r="H290" s="46">
        <f t="shared" si="5"/>
        <v>52.2</v>
      </c>
      <c r="I290" s="60"/>
    </row>
    <row r="291" ht="25.2" spans="1:9">
      <c r="A291" s="53">
        <v>287</v>
      </c>
      <c r="B291" s="58">
        <v>25020100501</v>
      </c>
      <c r="C291" s="59" t="s">
        <v>433</v>
      </c>
      <c r="D291" s="60"/>
      <c r="E291" s="60"/>
      <c r="F291" s="56" t="s">
        <v>289</v>
      </c>
      <c r="G291" s="61">
        <v>60</v>
      </c>
      <c r="H291" s="46">
        <f t="shared" si="5"/>
        <v>52.2</v>
      </c>
      <c r="I291" s="60"/>
    </row>
    <row r="292" ht="24" spans="1:9">
      <c r="A292" s="53">
        <v>288</v>
      </c>
      <c r="B292" s="58">
        <v>25020100502</v>
      </c>
      <c r="C292" s="59" t="s">
        <v>434</v>
      </c>
      <c r="D292" s="60"/>
      <c r="E292" s="60"/>
      <c r="F292" s="56" t="s">
        <v>289</v>
      </c>
      <c r="G292" s="61">
        <v>60</v>
      </c>
      <c r="H292" s="46">
        <f t="shared" si="5"/>
        <v>52.2</v>
      </c>
      <c r="I292" s="60"/>
    </row>
    <row r="293" spans="1:9">
      <c r="A293" s="53">
        <v>289</v>
      </c>
      <c r="B293" s="58">
        <v>25020100503</v>
      </c>
      <c r="C293" s="59" t="s">
        <v>435</v>
      </c>
      <c r="D293" s="60"/>
      <c r="E293" s="60"/>
      <c r="F293" s="56" t="s">
        <v>289</v>
      </c>
      <c r="G293" s="61">
        <v>60</v>
      </c>
      <c r="H293" s="46">
        <f t="shared" si="5"/>
        <v>52.2</v>
      </c>
      <c r="I293" s="60"/>
    </row>
    <row r="294" spans="1:9">
      <c r="A294" s="53">
        <v>290</v>
      </c>
      <c r="B294" s="58">
        <v>25020100600</v>
      </c>
      <c r="C294" s="59" t="s">
        <v>436</v>
      </c>
      <c r="D294" s="60"/>
      <c r="E294" s="60"/>
      <c r="F294" s="56" t="s">
        <v>289</v>
      </c>
      <c r="G294" s="61">
        <v>50</v>
      </c>
      <c r="H294" s="46">
        <f t="shared" si="5"/>
        <v>43.5</v>
      </c>
      <c r="I294" s="68"/>
    </row>
    <row r="295" ht="24" spans="1:9">
      <c r="A295" s="53">
        <v>291</v>
      </c>
      <c r="B295" s="58">
        <v>25020100700</v>
      </c>
      <c r="C295" s="59" t="s">
        <v>437</v>
      </c>
      <c r="D295" s="60"/>
      <c r="E295" s="60"/>
      <c r="F295" s="56" t="s">
        <v>438</v>
      </c>
      <c r="G295" s="61">
        <v>20</v>
      </c>
      <c r="H295" s="46">
        <f t="shared" si="5"/>
        <v>17.4</v>
      </c>
      <c r="I295" s="60"/>
    </row>
    <row r="296" spans="1:9">
      <c r="A296" s="53">
        <v>292</v>
      </c>
      <c r="B296" s="58">
        <v>25020100800</v>
      </c>
      <c r="C296" s="59" t="s">
        <v>439</v>
      </c>
      <c r="D296" s="60"/>
      <c r="E296" s="60"/>
      <c r="F296" s="56" t="s">
        <v>289</v>
      </c>
      <c r="G296" s="61">
        <v>30</v>
      </c>
      <c r="H296" s="46">
        <f t="shared" si="5"/>
        <v>26.1</v>
      </c>
      <c r="I296" s="60"/>
    </row>
    <row r="297" ht="24" spans="1:9">
      <c r="A297" s="53">
        <v>293</v>
      </c>
      <c r="B297" s="58">
        <v>25020100900</v>
      </c>
      <c r="C297" s="59" t="s">
        <v>440</v>
      </c>
      <c r="D297" s="60"/>
      <c r="E297" s="60"/>
      <c r="F297" s="56" t="s">
        <v>289</v>
      </c>
      <c r="G297" s="61">
        <v>150</v>
      </c>
      <c r="H297" s="46">
        <f t="shared" si="5"/>
        <v>130.5</v>
      </c>
      <c r="I297" s="60"/>
    </row>
    <row r="298" ht="72" spans="1:9">
      <c r="A298" s="53">
        <v>294</v>
      </c>
      <c r="B298" s="58">
        <v>25020203900</v>
      </c>
      <c r="C298" s="59" t="s">
        <v>441</v>
      </c>
      <c r="D298" s="55" t="s">
        <v>442</v>
      </c>
      <c r="E298" s="60"/>
      <c r="F298" s="56" t="s">
        <v>443</v>
      </c>
      <c r="G298" s="61">
        <v>200</v>
      </c>
      <c r="H298" s="46">
        <f t="shared" si="5"/>
        <v>174</v>
      </c>
      <c r="I298" s="60"/>
    </row>
    <row r="299" ht="25.2" spans="1:9">
      <c r="A299" s="53">
        <v>295</v>
      </c>
      <c r="B299" s="62">
        <v>25020204200</v>
      </c>
      <c r="C299" s="59" t="s">
        <v>444</v>
      </c>
      <c r="D299" s="63"/>
      <c r="E299" s="64"/>
      <c r="F299" s="56" t="s">
        <v>289</v>
      </c>
      <c r="G299" s="61">
        <v>40</v>
      </c>
      <c r="H299" s="46">
        <f t="shared" si="5"/>
        <v>34.8</v>
      </c>
      <c r="I299" s="64"/>
    </row>
    <row r="300" ht="25.2" spans="1:9">
      <c r="A300" s="53">
        <v>296</v>
      </c>
      <c r="B300" s="62">
        <v>25020204300</v>
      </c>
      <c r="C300" s="59" t="s">
        <v>445</v>
      </c>
      <c r="D300" s="63"/>
      <c r="E300" s="64"/>
      <c r="F300" s="56" t="s">
        <v>289</v>
      </c>
      <c r="G300" s="61">
        <v>40</v>
      </c>
      <c r="H300" s="46">
        <f t="shared" si="5"/>
        <v>34.8</v>
      </c>
      <c r="I300" s="64"/>
    </row>
    <row r="301" ht="37.2" spans="1:9">
      <c r="A301" s="53">
        <v>297</v>
      </c>
      <c r="B301" s="58">
        <v>25020300800</v>
      </c>
      <c r="C301" s="59" t="s">
        <v>446</v>
      </c>
      <c r="D301" s="60"/>
      <c r="E301" s="60"/>
      <c r="F301" s="56" t="s">
        <v>289</v>
      </c>
      <c r="G301" s="61">
        <v>42</v>
      </c>
      <c r="H301" s="46">
        <f t="shared" si="5"/>
        <v>36.54</v>
      </c>
      <c r="I301" s="60"/>
    </row>
    <row r="302" ht="25.2" spans="1:9">
      <c r="A302" s="53">
        <v>298</v>
      </c>
      <c r="B302" s="58">
        <v>25020300900</v>
      </c>
      <c r="C302" s="59" t="s">
        <v>447</v>
      </c>
      <c r="D302" s="60"/>
      <c r="E302" s="60"/>
      <c r="F302" s="56" t="s">
        <v>289</v>
      </c>
      <c r="G302" s="61">
        <v>21</v>
      </c>
      <c r="H302" s="46">
        <f t="shared" si="5"/>
        <v>18.27</v>
      </c>
      <c r="I302" s="68"/>
    </row>
    <row r="303" spans="1:9">
      <c r="A303" s="53">
        <v>299</v>
      </c>
      <c r="B303" s="58">
        <v>25020301600</v>
      </c>
      <c r="C303" s="59" t="s">
        <v>448</v>
      </c>
      <c r="D303" s="60"/>
      <c r="E303" s="60"/>
      <c r="F303" s="56" t="s">
        <v>289</v>
      </c>
      <c r="G303" s="61">
        <v>30</v>
      </c>
      <c r="H303" s="46">
        <f t="shared" si="5"/>
        <v>26.1</v>
      </c>
      <c r="I303" s="60"/>
    </row>
    <row r="304" ht="33.6" spans="1:9">
      <c r="A304" s="53">
        <v>300</v>
      </c>
      <c r="B304" s="58">
        <v>25020301900</v>
      </c>
      <c r="C304" s="59" t="s">
        <v>449</v>
      </c>
      <c r="D304" s="60"/>
      <c r="E304" s="60"/>
      <c r="F304" s="56" t="s">
        <v>289</v>
      </c>
      <c r="G304" s="61">
        <v>30</v>
      </c>
      <c r="H304" s="46">
        <f t="shared" si="5"/>
        <v>26.1</v>
      </c>
      <c r="I304" s="68"/>
    </row>
    <row r="305" ht="24" spans="1:9">
      <c r="A305" s="53">
        <v>301</v>
      </c>
      <c r="B305" s="58">
        <v>25020303100</v>
      </c>
      <c r="C305" s="59" t="s">
        <v>450</v>
      </c>
      <c r="D305" s="60"/>
      <c r="E305" s="60"/>
      <c r="F305" s="56" t="s">
        <v>451</v>
      </c>
      <c r="G305" s="61">
        <v>40</v>
      </c>
      <c r="H305" s="46">
        <f t="shared" si="5"/>
        <v>34.8</v>
      </c>
      <c r="I305" s="68"/>
    </row>
    <row r="306" ht="24" spans="1:9">
      <c r="A306" s="53">
        <v>302</v>
      </c>
      <c r="B306" s="58">
        <v>25020303101</v>
      </c>
      <c r="C306" s="59" t="s">
        <v>452</v>
      </c>
      <c r="D306" s="60"/>
      <c r="E306" s="60"/>
      <c r="F306" s="56" t="s">
        <v>289</v>
      </c>
      <c r="G306" s="61">
        <v>40</v>
      </c>
      <c r="H306" s="46">
        <f t="shared" si="5"/>
        <v>34.8</v>
      </c>
      <c r="I306" s="68"/>
    </row>
    <row r="307" ht="24" spans="1:9">
      <c r="A307" s="53">
        <v>303</v>
      </c>
      <c r="B307" s="58">
        <v>25020303102</v>
      </c>
      <c r="C307" s="59" t="s">
        <v>453</v>
      </c>
      <c r="D307" s="60"/>
      <c r="E307" s="60"/>
      <c r="F307" s="56" t="s">
        <v>289</v>
      </c>
      <c r="G307" s="61">
        <v>40</v>
      </c>
      <c r="H307" s="46">
        <f t="shared" si="5"/>
        <v>34.8</v>
      </c>
      <c r="I307" s="68"/>
    </row>
    <row r="308" ht="24" spans="1:9">
      <c r="A308" s="53">
        <v>304</v>
      </c>
      <c r="B308" s="58">
        <v>25020303103</v>
      </c>
      <c r="C308" s="59" t="s">
        <v>454</v>
      </c>
      <c r="D308" s="60"/>
      <c r="E308" s="60"/>
      <c r="F308" s="56" t="s">
        <v>289</v>
      </c>
      <c r="G308" s="61">
        <v>40</v>
      </c>
      <c r="H308" s="46">
        <f t="shared" si="5"/>
        <v>34.8</v>
      </c>
      <c r="I308" s="68"/>
    </row>
    <row r="309" ht="24" spans="1:9">
      <c r="A309" s="53">
        <v>305</v>
      </c>
      <c r="B309" s="58">
        <v>25020303104</v>
      </c>
      <c r="C309" s="59" t="s">
        <v>455</v>
      </c>
      <c r="D309" s="60"/>
      <c r="E309" s="60"/>
      <c r="F309" s="56" t="s">
        <v>289</v>
      </c>
      <c r="G309" s="61">
        <v>40</v>
      </c>
      <c r="H309" s="46">
        <f t="shared" si="5"/>
        <v>34.8</v>
      </c>
      <c r="I309" s="68"/>
    </row>
    <row r="310" ht="24" spans="1:9">
      <c r="A310" s="53">
        <v>306</v>
      </c>
      <c r="B310" s="58">
        <v>25020303105</v>
      </c>
      <c r="C310" s="59" t="s">
        <v>456</v>
      </c>
      <c r="D310" s="60"/>
      <c r="E310" s="60"/>
      <c r="F310" s="56" t="s">
        <v>289</v>
      </c>
      <c r="G310" s="61">
        <v>40</v>
      </c>
      <c r="H310" s="46">
        <f t="shared" si="5"/>
        <v>34.8</v>
      </c>
      <c r="I310" s="68"/>
    </row>
    <row r="311" ht="24" spans="1:9">
      <c r="A311" s="53">
        <v>307</v>
      </c>
      <c r="B311" s="58">
        <v>25020303106</v>
      </c>
      <c r="C311" s="59" t="s">
        <v>457</v>
      </c>
      <c r="D311" s="60"/>
      <c r="E311" s="60"/>
      <c r="F311" s="56" t="s">
        <v>289</v>
      </c>
      <c r="G311" s="61">
        <v>40</v>
      </c>
      <c r="H311" s="46">
        <f t="shared" si="5"/>
        <v>34.8</v>
      </c>
      <c r="I311" s="68"/>
    </row>
    <row r="312" ht="24" spans="1:9">
      <c r="A312" s="53">
        <v>308</v>
      </c>
      <c r="B312" s="58">
        <v>25020303107</v>
      </c>
      <c r="C312" s="59" t="s">
        <v>458</v>
      </c>
      <c r="D312" s="60"/>
      <c r="E312" s="60"/>
      <c r="F312" s="56" t="s">
        <v>289</v>
      </c>
      <c r="G312" s="61">
        <v>40</v>
      </c>
      <c r="H312" s="46">
        <f t="shared" si="5"/>
        <v>34.8</v>
      </c>
      <c r="I312" s="68"/>
    </row>
    <row r="313" ht="24" spans="1:9">
      <c r="A313" s="53">
        <v>309</v>
      </c>
      <c r="B313" s="58">
        <v>25020303108</v>
      </c>
      <c r="C313" s="59" t="s">
        <v>459</v>
      </c>
      <c r="D313" s="60"/>
      <c r="E313" s="60"/>
      <c r="F313" s="56" t="s">
        <v>289</v>
      </c>
      <c r="G313" s="61">
        <v>40</v>
      </c>
      <c r="H313" s="46">
        <f t="shared" si="5"/>
        <v>34.8</v>
      </c>
      <c r="I313" s="68"/>
    </row>
    <row r="314" ht="24" spans="1:9">
      <c r="A314" s="53">
        <v>310</v>
      </c>
      <c r="B314" s="58">
        <v>25020303109</v>
      </c>
      <c r="C314" s="59" t="s">
        <v>460</v>
      </c>
      <c r="D314" s="60"/>
      <c r="E314" s="60"/>
      <c r="F314" s="56" t="s">
        <v>289</v>
      </c>
      <c r="G314" s="61">
        <v>40</v>
      </c>
      <c r="H314" s="46">
        <f t="shared" si="5"/>
        <v>34.8</v>
      </c>
      <c r="I314" s="68"/>
    </row>
    <row r="315" ht="24" spans="1:9">
      <c r="A315" s="53">
        <v>311</v>
      </c>
      <c r="B315" s="58">
        <v>25020303300</v>
      </c>
      <c r="C315" s="59" t="s">
        <v>461</v>
      </c>
      <c r="D315" s="60"/>
      <c r="E315" s="60"/>
      <c r="F315" s="56" t="s">
        <v>289</v>
      </c>
      <c r="G315" s="61">
        <v>40</v>
      </c>
      <c r="H315" s="46">
        <f t="shared" si="5"/>
        <v>34.8</v>
      </c>
      <c r="I315" s="68"/>
    </row>
    <row r="316" ht="38.4" spans="1:9">
      <c r="A316" s="53">
        <v>312</v>
      </c>
      <c r="B316" s="58">
        <v>25020303800</v>
      </c>
      <c r="C316" s="59" t="s">
        <v>462</v>
      </c>
      <c r="D316" s="60"/>
      <c r="E316" s="60"/>
      <c r="F316" s="56" t="s">
        <v>289</v>
      </c>
      <c r="G316" s="61">
        <v>25</v>
      </c>
      <c r="H316" s="46">
        <f t="shared" si="5"/>
        <v>21.75</v>
      </c>
      <c r="I316" s="60"/>
    </row>
    <row r="317" spans="1:9">
      <c r="A317" s="53">
        <v>313</v>
      </c>
      <c r="B317" s="58">
        <v>25020305000</v>
      </c>
      <c r="C317" s="59" t="s">
        <v>463</v>
      </c>
      <c r="D317" s="60"/>
      <c r="E317" s="60"/>
      <c r="F317" s="56" t="s">
        <v>289</v>
      </c>
      <c r="G317" s="61">
        <v>30</v>
      </c>
      <c r="H317" s="46">
        <f t="shared" si="5"/>
        <v>26.1</v>
      </c>
      <c r="I317" s="60"/>
    </row>
    <row r="318" ht="26.4" spans="1:9">
      <c r="A318" s="53">
        <v>314</v>
      </c>
      <c r="B318" s="58">
        <v>25020305100</v>
      </c>
      <c r="C318" s="59" t="s">
        <v>464</v>
      </c>
      <c r="D318" s="60"/>
      <c r="E318" s="60"/>
      <c r="F318" s="56" t="s">
        <v>289</v>
      </c>
      <c r="G318" s="61">
        <v>25</v>
      </c>
      <c r="H318" s="46">
        <f t="shared" si="5"/>
        <v>21.75</v>
      </c>
      <c r="I318" s="60"/>
    </row>
    <row r="319" ht="26.4" spans="1:9">
      <c r="A319" s="53">
        <v>315</v>
      </c>
      <c r="B319" s="58">
        <v>25020305200</v>
      </c>
      <c r="C319" s="59" t="s">
        <v>465</v>
      </c>
      <c r="D319" s="60"/>
      <c r="E319" s="60"/>
      <c r="F319" s="56" t="s">
        <v>289</v>
      </c>
      <c r="G319" s="61">
        <v>25</v>
      </c>
      <c r="H319" s="46">
        <f t="shared" si="5"/>
        <v>21.75</v>
      </c>
      <c r="I319" s="60"/>
    </row>
    <row r="320" ht="26.4" spans="1:9">
      <c r="A320" s="53">
        <v>316</v>
      </c>
      <c r="B320" s="58">
        <v>25020305300</v>
      </c>
      <c r="C320" s="59" t="s">
        <v>466</v>
      </c>
      <c r="D320" s="60"/>
      <c r="E320" s="60"/>
      <c r="F320" s="56" t="s">
        <v>289</v>
      </c>
      <c r="G320" s="61">
        <v>25</v>
      </c>
      <c r="H320" s="46">
        <f t="shared" si="5"/>
        <v>21.75</v>
      </c>
      <c r="I320" s="60"/>
    </row>
    <row r="321" ht="26.4" spans="1:9">
      <c r="A321" s="53">
        <v>317</v>
      </c>
      <c r="B321" s="58">
        <v>25020305400</v>
      </c>
      <c r="C321" s="59" t="s">
        <v>467</v>
      </c>
      <c r="D321" s="60"/>
      <c r="E321" s="60"/>
      <c r="F321" s="56" t="s">
        <v>289</v>
      </c>
      <c r="G321" s="61">
        <v>25</v>
      </c>
      <c r="H321" s="46">
        <f t="shared" si="5"/>
        <v>21.75</v>
      </c>
      <c r="I321" s="60"/>
    </row>
    <row r="322" spans="1:9">
      <c r="A322" s="53">
        <v>318</v>
      </c>
      <c r="B322" s="58">
        <v>25020305500</v>
      </c>
      <c r="C322" s="59" t="s">
        <v>468</v>
      </c>
      <c r="D322" s="60"/>
      <c r="E322" s="60"/>
      <c r="F322" s="56" t="s">
        <v>289</v>
      </c>
      <c r="G322" s="61">
        <v>40</v>
      </c>
      <c r="H322" s="46">
        <f t="shared" si="5"/>
        <v>34.8</v>
      </c>
      <c r="I322" s="60"/>
    </row>
    <row r="323" ht="38.4" spans="1:9">
      <c r="A323" s="53">
        <v>319</v>
      </c>
      <c r="B323" s="58">
        <v>25020305600</v>
      </c>
      <c r="C323" s="59" t="s">
        <v>469</v>
      </c>
      <c r="D323" s="60"/>
      <c r="E323" s="60"/>
      <c r="F323" s="56" t="s">
        <v>289</v>
      </c>
      <c r="G323" s="61">
        <v>25</v>
      </c>
      <c r="H323" s="46">
        <f t="shared" si="5"/>
        <v>21.75</v>
      </c>
      <c r="I323" s="60"/>
    </row>
    <row r="324" ht="38.4" spans="1:9">
      <c r="A324" s="53">
        <v>320</v>
      </c>
      <c r="B324" s="58">
        <v>25020305700</v>
      </c>
      <c r="C324" s="59" t="s">
        <v>470</v>
      </c>
      <c r="D324" s="60"/>
      <c r="E324" s="60"/>
      <c r="F324" s="56" t="s">
        <v>289</v>
      </c>
      <c r="G324" s="61">
        <v>25</v>
      </c>
      <c r="H324" s="46">
        <f t="shared" si="5"/>
        <v>21.75</v>
      </c>
      <c r="I324" s="60"/>
    </row>
    <row r="325" ht="36" spans="1:9">
      <c r="A325" s="53">
        <v>321</v>
      </c>
      <c r="B325" s="58">
        <v>25020305800</v>
      </c>
      <c r="C325" s="59" t="s">
        <v>471</v>
      </c>
      <c r="D325" s="63"/>
      <c r="E325" s="60"/>
      <c r="F325" s="56" t="s">
        <v>289</v>
      </c>
      <c r="G325" s="61">
        <v>25</v>
      </c>
      <c r="H325" s="46">
        <f t="shared" si="5"/>
        <v>21.75</v>
      </c>
      <c r="I325" s="60"/>
    </row>
    <row r="326" ht="36" spans="1:9">
      <c r="A326" s="53">
        <v>322</v>
      </c>
      <c r="B326" s="58">
        <v>25020305900</v>
      </c>
      <c r="C326" s="59" t="s">
        <v>472</v>
      </c>
      <c r="D326" s="60"/>
      <c r="E326" s="60"/>
      <c r="F326" s="56" t="s">
        <v>289</v>
      </c>
      <c r="G326" s="61">
        <v>25</v>
      </c>
      <c r="H326" s="46">
        <f t="shared" si="5"/>
        <v>21.75</v>
      </c>
      <c r="I326" s="60"/>
    </row>
    <row r="327" ht="37.2" spans="1:9">
      <c r="A327" s="53">
        <v>323</v>
      </c>
      <c r="B327" s="58">
        <v>25020306000</v>
      </c>
      <c r="C327" s="59" t="s">
        <v>473</v>
      </c>
      <c r="D327" s="60"/>
      <c r="E327" s="60"/>
      <c r="F327" s="56" t="s">
        <v>289</v>
      </c>
      <c r="G327" s="61">
        <v>25</v>
      </c>
      <c r="H327" s="46">
        <f t="shared" si="5"/>
        <v>21.75</v>
      </c>
      <c r="I327" s="60"/>
    </row>
    <row r="328" ht="25.2" spans="1:9">
      <c r="A328" s="53">
        <v>324</v>
      </c>
      <c r="B328" s="58">
        <v>25020306100</v>
      </c>
      <c r="C328" s="59" t="s">
        <v>474</v>
      </c>
      <c r="D328" s="60"/>
      <c r="E328" s="60"/>
      <c r="F328" s="56" t="s">
        <v>289</v>
      </c>
      <c r="G328" s="61">
        <v>25</v>
      </c>
      <c r="H328" s="46">
        <f t="shared" si="5"/>
        <v>21.75</v>
      </c>
      <c r="I328" s="60"/>
    </row>
    <row r="329" ht="25.2" spans="1:9">
      <c r="A329" s="53">
        <v>325</v>
      </c>
      <c r="B329" s="58">
        <v>25020306200</v>
      </c>
      <c r="C329" s="59" t="s">
        <v>475</v>
      </c>
      <c r="D329" s="60"/>
      <c r="E329" s="60"/>
      <c r="F329" s="56" t="s">
        <v>289</v>
      </c>
      <c r="G329" s="61">
        <v>25</v>
      </c>
      <c r="H329" s="46">
        <f t="shared" si="5"/>
        <v>21.75</v>
      </c>
      <c r="I329" s="60"/>
    </row>
    <row r="330" ht="52.8" spans="1:9">
      <c r="A330" s="53">
        <v>326</v>
      </c>
      <c r="B330" s="58">
        <v>25020306300</v>
      </c>
      <c r="C330" s="59" t="s">
        <v>476</v>
      </c>
      <c r="D330" s="60"/>
      <c r="E330" s="60"/>
      <c r="F330" s="56" t="s">
        <v>289</v>
      </c>
      <c r="G330" s="61">
        <v>25</v>
      </c>
      <c r="H330" s="46">
        <f t="shared" si="5"/>
        <v>21.75</v>
      </c>
      <c r="I330" s="60"/>
    </row>
    <row r="331" ht="38.4" spans="1:9">
      <c r="A331" s="53">
        <v>327</v>
      </c>
      <c r="B331" s="58">
        <v>25020306400</v>
      </c>
      <c r="C331" s="59" t="s">
        <v>477</v>
      </c>
      <c r="D331" s="60"/>
      <c r="E331" s="60"/>
      <c r="F331" s="56" t="s">
        <v>289</v>
      </c>
      <c r="G331" s="61">
        <v>25</v>
      </c>
      <c r="H331" s="46">
        <f t="shared" si="5"/>
        <v>21.75</v>
      </c>
      <c r="I331" s="60"/>
    </row>
    <row r="332" ht="26.4" spans="1:9">
      <c r="A332" s="53">
        <v>328</v>
      </c>
      <c r="B332" s="58">
        <v>25020306600</v>
      </c>
      <c r="C332" s="59" t="s">
        <v>478</v>
      </c>
      <c r="D332" s="60"/>
      <c r="E332" s="60"/>
      <c r="F332" s="56" t="s">
        <v>289</v>
      </c>
      <c r="G332" s="61">
        <v>50</v>
      </c>
      <c r="H332" s="46">
        <f t="shared" si="5"/>
        <v>43.5</v>
      </c>
      <c r="I332" s="68"/>
    </row>
    <row r="333" ht="38.4" spans="1:9">
      <c r="A333" s="53">
        <v>329</v>
      </c>
      <c r="B333" s="58">
        <v>25020306800</v>
      </c>
      <c r="C333" s="59" t="s">
        <v>479</v>
      </c>
      <c r="D333" s="63"/>
      <c r="E333" s="60"/>
      <c r="F333" s="56" t="s">
        <v>289</v>
      </c>
      <c r="G333" s="61">
        <v>50</v>
      </c>
      <c r="H333" s="46">
        <f t="shared" si="5"/>
        <v>43.5</v>
      </c>
      <c r="I333" s="68"/>
    </row>
    <row r="334" ht="24" spans="1:9">
      <c r="A334" s="53">
        <v>330</v>
      </c>
      <c r="B334" s="58">
        <v>25020307101</v>
      </c>
      <c r="C334" s="59" t="s">
        <v>480</v>
      </c>
      <c r="D334" s="60"/>
      <c r="E334" s="60"/>
      <c r="F334" s="56" t="s">
        <v>481</v>
      </c>
      <c r="G334" s="61">
        <v>20</v>
      </c>
      <c r="H334" s="46">
        <f t="shared" si="5"/>
        <v>17.4</v>
      </c>
      <c r="I334" s="60"/>
    </row>
    <row r="335" ht="24" spans="1:9">
      <c r="A335" s="53">
        <v>331</v>
      </c>
      <c r="B335" s="58">
        <v>25020307102</v>
      </c>
      <c r="C335" s="59" t="s">
        <v>482</v>
      </c>
      <c r="D335" s="60"/>
      <c r="E335" s="60"/>
      <c r="F335" s="56" t="s">
        <v>289</v>
      </c>
      <c r="G335" s="61">
        <v>20</v>
      </c>
      <c r="H335" s="46">
        <f t="shared" si="5"/>
        <v>17.4</v>
      </c>
      <c r="I335" s="68"/>
    </row>
    <row r="336" ht="24" spans="1:9">
      <c r="A336" s="53">
        <v>332</v>
      </c>
      <c r="B336" s="58">
        <v>25020307103</v>
      </c>
      <c r="C336" s="59" t="s">
        <v>483</v>
      </c>
      <c r="D336" s="60"/>
      <c r="E336" s="60"/>
      <c r="F336" s="56" t="s">
        <v>289</v>
      </c>
      <c r="G336" s="61">
        <v>20</v>
      </c>
      <c r="H336" s="46">
        <f t="shared" si="5"/>
        <v>17.4</v>
      </c>
      <c r="I336" s="68"/>
    </row>
    <row r="337" spans="1:9">
      <c r="A337" s="53">
        <v>333</v>
      </c>
      <c r="B337" s="58">
        <v>25020307200</v>
      </c>
      <c r="C337" s="59" t="s">
        <v>484</v>
      </c>
      <c r="D337" s="60"/>
      <c r="E337" s="60"/>
      <c r="F337" s="56" t="s">
        <v>289</v>
      </c>
      <c r="G337" s="61">
        <v>20</v>
      </c>
      <c r="H337" s="46">
        <f t="shared" si="5"/>
        <v>17.4</v>
      </c>
      <c r="I337" s="60"/>
    </row>
    <row r="338" ht="25.2" spans="1:9">
      <c r="A338" s="53">
        <v>334</v>
      </c>
      <c r="B338" s="58">
        <v>25020307300</v>
      </c>
      <c r="C338" s="59" t="s">
        <v>485</v>
      </c>
      <c r="D338" s="60"/>
      <c r="E338" s="60"/>
      <c r="F338" s="56" t="s">
        <v>289</v>
      </c>
      <c r="G338" s="61">
        <v>21</v>
      </c>
      <c r="H338" s="46">
        <f t="shared" ref="H338:H401" si="6">G338*0.87</f>
        <v>18.27</v>
      </c>
      <c r="I338" s="60"/>
    </row>
    <row r="339" ht="25.2" spans="1:9">
      <c r="A339" s="53">
        <v>335</v>
      </c>
      <c r="B339" s="58">
        <v>25020307500</v>
      </c>
      <c r="C339" s="59" t="s">
        <v>486</v>
      </c>
      <c r="D339" s="69"/>
      <c r="E339" s="60"/>
      <c r="F339" s="56" t="s">
        <v>289</v>
      </c>
      <c r="G339" s="61">
        <v>21</v>
      </c>
      <c r="H339" s="46">
        <f t="shared" si="6"/>
        <v>18.27</v>
      </c>
      <c r="I339" s="60"/>
    </row>
    <row r="340" ht="25.2" spans="1:9">
      <c r="A340" s="53">
        <v>336</v>
      </c>
      <c r="B340" s="58">
        <v>25020307600</v>
      </c>
      <c r="C340" s="59" t="s">
        <v>487</v>
      </c>
      <c r="D340" s="70"/>
      <c r="E340" s="60"/>
      <c r="F340" s="56" t="s">
        <v>289</v>
      </c>
      <c r="G340" s="61">
        <v>28</v>
      </c>
      <c r="H340" s="46">
        <f t="shared" si="6"/>
        <v>24.36</v>
      </c>
      <c r="I340" s="60"/>
    </row>
    <row r="341" ht="50.4" spans="1:9">
      <c r="A341" s="53">
        <v>337</v>
      </c>
      <c r="B341" s="62">
        <v>25020308000</v>
      </c>
      <c r="C341" s="71" t="s">
        <v>488</v>
      </c>
      <c r="D341" s="63"/>
      <c r="E341" s="64"/>
      <c r="F341" s="56" t="s">
        <v>15</v>
      </c>
      <c r="G341" s="61">
        <v>200</v>
      </c>
      <c r="H341" s="72">
        <f t="shared" si="6"/>
        <v>174</v>
      </c>
      <c r="I341" s="106" t="s">
        <v>489</v>
      </c>
    </row>
    <row r="342" spans="1:9">
      <c r="A342" s="53">
        <v>338</v>
      </c>
      <c r="B342" s="58">
        <v>25030100800</v>
      </c>
      <c r="C342" s="59" t="s">
        <v>490</v>
      </c>
      <c r="D342" s="69"/>
      <c r="E342" s="60"/>
      <c r="F342" s="56" t="s">
        <v>289</v>
      </c>
      <c r="G342" s="61">
        <v>20</v>
      </c>
      <c r="H342" s="46">
        <f t="shared" si="6"/>
        <v>17.4</v>
      </c>
      <c r="I342" s="68"/>
    </row>
    <row r="343" ht="24" spans="1:9">
      <c r="A343" s="53">
        <v>339</v>
      </c>
      <c r="B343" s="58">
        <v>25030100900</v>
      </c>
      <c r="C343" s="59" t="s">
        <v>491</v>
      </c>
      <c r="D343" s="60"/>
      <c r="E343" s="60"/>
      <c r="F343" s="56" t="s">
        <v>289</v>
      </c>
      <c r="G343" s="61">
        <v>20</v>
      </c>
      <c r="H343" s="46">
        <f t="shared" si="6"/>
        <v>17.4</v>
      </c>
      <c r="I343" s="60"/>
    </row>
    <row r="344" ht="24" spans="1:9">
      <c r="A344" s="53">
        <v>340</v>
      </c>
      <c r="B344" s="58">
        <v>25030101100</v>
      </c>
      <c r="C344" s="59" t="s">
        <v>492</v>
      </c>
      <c r="D344" s="60"/>
      <c r="E344" s="60"/>
      <c r="F344" s="56" t="s">
        <v>289</v>
      </c>
      <c r="G344" s="61">
        <v>20</v>
      </c>
      <c r="H344" s="46">
        <f t="shared" si="6"/>
        <v>17.4</v>
      </c>
      <c r="I344" s="60"/>
    </row>
    <row r="345" ht="16.8" spans="1:9">
      <c r="A345" s="53">
        <v>341</v>
      </c>
      <c r="B345" s="58">
        <v>25030101400</v>
      </c>
      <c r="C345" s="63" t="s">
        <v>493</v>
      </c>
      <c r="D345" s="60"/>
      <c r="E345" s="60"/>
      <c r="F345" s="56" t="s">
        <v>289</v>
      </c>
      <c r="G345" s="61">
        <v>20</v>
      </c>
      <c r="H345" s="46">
        <f t="shared" si="6"/>
        <v>17.4</v>
      </c>
      <c r="I345" s="68"/>
    </row>
    <row r="346" ht="24" spans="1:9">
      <c r="A346" s="53">
        <v>342</v>
      </c>
      <c r="B346" s="58">
        <v>25030101800</v>
      </c>
      <c r="C346" s="59" t="s">
        <v>494</v>
      </c>
      <c r="D346" s="60"/>
      <c r="E346" s="60"/>
      <c r="F346" s="56" t="s">
        <v>289</v>
      </c>
      <c r="G346" s="61">
        <v>20</v>
      </c>
      <c r="H346" s="46">
        <f t="shared" si="6"/>
        <v>17.4</v>
      </c>
      <c r="I346" s="60"/>
    </row>
    <row r="347" ht="25.2" spans="1:9">
      <c r="A347" s="53">
        <v>343</v>
      </c>
      <c r="B347" s="58">
        <v>25030101900</v>
      </c>
      <c r="C347" s="59" t="s">
        <v>495</v>
      </c>
      <c r="D347" s="60"/>
      <c r="E347" s="60"/>
      <c r="F347" s="56" t="s">
        <v>289</v>
      </c>
      <c r="G347" s="61">
        <v>25</v>
      </c>
      <c r="H347" s="46">
        <f t="shared" si="6"/>
        <v>21.75</v>
      </c>
      <c r="I347" s="60"/>
    </row>
    <row r="348" spans="1:9">
      <c r="A348" s="53">
        <v>344</v>
      </c>
      <c r="B348" s="58">
        <v>25030190100</v>
      </c>
      <c r="C348" s="59" t="s">
        <v>496</v>
      </c>
      <c r="D348" s="60"/>
      <c r="E348" s="60"/>
      <c r="F348" s="56" t="s">
        <v>15</v>
      </c>
      <c r="G348" s="61">
        <v>500</v>
      </c>
      <c r="H348" s="46">
        <f t="shared" si="6"/>
        <v>435</v>
      </c>
      <c r="I348" s="60"/>
    </row>
    <row r="349" ht="24" spans="1:9">
      <c r="A349" s="53">
        <v>345</v>
      </c>
      <c r="B349" s="62">
        <v>25030190400</v>
      </c>
      <c r="C349" s="55" t="s">
        <v>497</v>
      </c>
      <c r="D349" s="60"/>
      <c r="E349" s="60"/>
      <c r="F349" s="56" t="s">
        <v>289</v>
      </c>
      <c r="G349" s="61">
        <v>150</v>
      </c>
      <c r="H349" s="46">
        <f t="shared" si="6"/>
        <v>130.5</v>
      </c>
      <c r="I349" s="80"/>
    </row>
    <row r="350" spans="1:9">
      <c r="A350" s="53">
        <v>346</v>
      </c>
      <c r="B350" s="58">
        <v>25030200300</v>
      </c>
      <c r="C350" s="59" t="s">
        <v>498</v>
      </c>
      <c r="D350" s="60"/>
      <c r="E350" s="60"/>
      <c r="F350" s="56" t="s">
        <v>289</v>
      </c>
      <c r="G350" s="61">
        <v>30</v>
      </c>
      <c r="H350" s="46">
        <f t="shared" si="6"/>
        <v>26.1</v>
      </c>
      <c r="I350" s="68"/>
    </row>
    <row r="351" spans="1:9">
      <c r="A351" s="53">
        <v>347</v>
      </c>
      <c r="B351" s="62">
        <v>25030290200</v>
      </c>
      <c r="C351" s="55" t="s">
        <v>499</v>
      </c>
      <c r="D351" s="60"/>
      <c r="E351" s="60"/>
      <c r="F351" s="56" t="s">
        <v>289</v>
      </c>
      <c r="G351" s="61">
        <v>52</v>
      </c>
      <c r="H351" s="46">
        <f t="shared" si="6"/>
        <v>45.24</v>
      </c>
      <c r="I351" s="80"/>
    </row>
    <row r="352" ht="24" spans="1:9">
      <c r="A352" s="53">
        <v>348</v>
      </c>
      <c r="B352" s="58">
        <v>25030300600</v>
      </c>
      <c r="C352" s="59" t="s">
        <v>500</v>
      </c>
      <c r="D352" s="55" t="s">
        <v>501</v>
      </c>
      <c r="E352" s="60"/>
      <c r="F352" s="56" t="s">
        <v>289</v>
      </c>
      <c r="G352" s="61">
        <v>30</v>
      </c>
      <c r="H352" s="46">
        <f t="shared" si="6"/>
        <v>26.1</v>
      </c>
      <c r="I352" s="60"/>
    </row>
    <row r="353" spans="1:9">
      <c r="A353" s="53">
        <v>349</v>
      </c>
      <c r="B353" s="58">
        <v>25030301500</v>
      </c>
      <c r="C353" s="59" t="s">
        <v>502</v>
      </c>
      <c r="D353" s="70"/>
      <c r="E353" s="60"/>
      <c r="F353" s="56" t="s">
        <v>289</v>
      </c>
      <c r="G353" s="61">
        <v>35</v>
      </c>
      <c r="H353" s="46">
        <f t="shared" si="6"/>
        <v>30.45</v>
      </c>
      <c r="I353" s="60"/>
    </row>
    <row r="354" spans="1:9">
      <c r="A354" s="53">
        <v>350</v>
      </c>
      <c r="B354" s="58">
        <v>25030301501</v>
      </c>
      <c r="C354" s="59" t="s">
        <v>503</v>
      </c>
      <c r="D354" s="70"/>
      <c r="E354" s="60"/>
      <c r="F354" s="56" t="s">
        <v>289</v>
      </c>
      <c r="G354" s="61">
        <v>35</v>
      </c>
      <c r="H354" s="46">
        <f t="shared" si="6"/>
        <v>30.45</v>
      </c>
      <c r="I354" s="60"/>
    </row>
    <row r="355" spans="1:9">
      <c r="A355" s="53">
        <v>351</v>
      </c>
      <c r="B355" s="58">
        <v>25030401101</v>
      </c>
      <c r="C355" s="59" t="s">
        <v>504</v>
      </c>
      <c r="D355" s="60"/>
      <c r="E355" s="60"/>
      <c r="F355" s="56" t="s">
        <v>289</v>
      </c>
      <c r="G355" s="61">
        <v>20</v>
      </c>
      <c r="H355" s="46">
        <f t="shared" si="6"/>
        <v>17.4</v>
      </c>
      <c r="I355" s="60"/>
    </row>
    <row r="356" ht="24" spans="1:9">
      <c r="A356" s="53">
        <v>352</v>
      </c>
      <c r="B356" s="58">
        <v>25030401100</v>
      </c>
      <c r="C356" s="59" t="s">
        <v>505</v>
      </c>
      <c r="D356" s="60"/>
      <c r="E356" s="60"/>
      <c r="F356" s="56" t="s">
        <v>289</v>
      </c>
      <c r="G356" s="61">
        <v>25</v>
      </c>
      <c r="H356" s="46">
        <f t="shared" si="6"/>
        <v>21.75</v>
      </c>
      <c r="I356" s="55" t="s">
        <v>506</v>
      </c>
    </row>
    <row r="357" spans="1:9">
      <c r="A357" s="53">
        <v>353</v>
      </c>
      <c r="B357" s="58">
        <v>25030500600</v>
      </c>
      <c r="C357" s="59" t="s">
        <v>507</v>
      </c>
      <c r="D357" s="60"/>
      <c r="E357" s="60"/>
      <c r="F357" s="56" t="s">
        <v>289</v>
      </c>
      <c r="G357" s="61">
        <v>20</v>
      </c>
      <c r="H357" s="46">
        <f t="shared" si="6"/>
        <v>17.4</v>
      </c>
      <c r="I357" s="60"/>
    </row>
    <row r="358" ht="24" spans="1:9">
      <c r="A358" s="53">
        <v>354</v>
      </c>
      <c r="B358" s="58">
        <v>25030500601</v>
      </c>
      <c r="C358" s="59" t="s">
        <v>508</v>
      </c>
      <c r="D358" s="60"/>
      <c r="E358" s="60"/>
      <c r="F358" s="56" t="s">
        <v>289</v>
      </c>
      <c r="G358" s="61">
        <v>25</v>
      </c>
      <c r="H358" s="46">
        <f t="shared" si="6"/>
        <v>21.75</v>
      </c>
      <c r="I358" s="55" t="s">
        <v>506</v>
      </c>
    </row>
    <row r="359" ht="24" spans="1:9">
      <c r="A359" s="53">
        <v>355</v>
      </c>
      <c r="B359" s="58">
        <v>25030501300</v>
      </c>
      <c r="C359" s="59" t="s">
        <v>509</v>
      </c>
      <c r="D359" s="60"/>
      <c r="E359" s="60"/>
      <c r="F359" s="56" t="s">
        <v>289</v>
      </c>
      <c r="G359" s="61">
        <v>30</v>
      </c>
      <c r="H359" s="46">
        <f t="shared" si="6"/>
        <v>26.1</v>
      </c>
      <c r="I359" s="81"/>
    </row>
    <row r="360" spans="1:9">
      <c r="A360" s="53">
        <v>356</v>
      </c>
      <c r="B360" s="58">
        <v>25030501800</v>
      </c>
      <c r="C360" s="59" t="s">
        <v>510</v>
      </c>
      <c r="D360" s="73"/>
      <c r="E360" s="60"/>
      <c r="F360" s="56" t="s">
        <v>289</v>
      </c>
      <c r="G360" s="61">
        <v>40</v>
      </c>
      <c r="H360" s="46">
        <f t="shared" si="6"/>
        <v>34.8</v>
      </c>
      <c r="I360" s="81"/>
    </row>
    <row r="361" spans="1:9">
      <c r="A361" s="53">
        <v>357</v>
      </c>
      <c r="B361" s="58">
        <v>25030501900</v>
      </c>
      <c r="C361" s="59" t="s">
        <v>511</v>
      </c>
      <c r="D361" s="70"/>
      <c r="E361" s="60"/>
      <c r="F361" s="56" t="s">
        <v>289</v>
      </c>
      <c r="G361" s="61">
        <v>40</v>
      </c>
      <c r="H361" s="46">
        <f t="shared" si="6"/>
        <v>34.8</v>
      </c>
      <c r="I361" s="60"/>
    </row>
    <row r="362" spans="1:9">
      <c r="A362" s="53">
        <v>358</v>
      </c>
      <c r="B362" s="58">
        <v>25030501901</v>
      </c>
      <c r="C362" s="59" t="s">
        <v>512</v>
      </c>
      <c r="D362" s="70"/>
      <c r="E362" s="60"/>
      <c r="F362" s="56" t="s">
        <v>289</v>
      </c>
      <c r="G362" s="61">
        <v>40</v>
      </c>
      <c r="H362" s="46">
        <f t="shared" si="6"/>
        <v>34.8</v>
      </c>
      <c r="I362" s="60"/>
    </row>
    <row r="363" ht="24" spans="1:9">
      <c r="A363" s="53">
        <v>359</v>
      </c>
      <c r="B363" s="58">
        <v>25030501902</v>
      </c>
      <c r="C363" s="59" t="s">
        <v>513</v>
      </c>
      <c r="D363" s="70"/>
      <c r="E363" s="60"/>
      <c r="F363" s="56" t="s">
        <v>289</v>
      </c>
      <c r="G363" s="61">
        <v>40</v>
      </c>
      <c r="H363" s="46">
        <f t="shared" si="6"/>
        <v>34.8</v>
      </c>
      <c r="I363" s="60"/>
    </row>
    <row r="364" spans="1:9">
      <c r="A364" s="53">
        <v>360</v>
      </c>
      <c r="B364" s="58">
        <v>25030501903</v>
      </c>
      <c r="C364" s="59" t="s">
        <v>514</v>
      </c>
      <c r="D364" s="70"/>
      <c r="E364" s="60"/>
      <c r="F364" s="56" t="s">
        <v>289</v>
      </c>
      <c r="G364" s="61">
        <v>40</v>
      </c>
      <c r="H364" s="46">
        <f t="shared" si="6"/>
        <v>34.8</v>
      </c>
      <c r="I364" s="60"/>
    </row>
    <row r="365" ht="24" spans="1:9">
      <c r="A365" s="53">
        <v>361</v>
      </c>
      <c r="B365" s="58">
        <v>25030502000</v>
      </c>
      <c r="C365" s="59" t="s">
        <v>515</v>
      </c>
      <c r="D365" s="70"/>
      <c r="E365" s="60"/>
      <c r="F365" s="56" t="s">
        <v>289</v>
      </c>
      <c r="G365" s="61">
        <v>40</v>
      </c>
      <c r="H365" s="46">
        <f t="shared" si="6"/>
        <v>34.8</v>
      </c>
      <c r="I365" s="60"/>
    </row>
    <row r="366" ht="24" spans="1:9">
      <c r="A366" s="53">
        <v>362</v>
      </c>
      <c r="B366" s="58">
        <v>25030502100</v>
      </c>
      <c r="C366" s="59" t="s">
        <v>516</v>
      </c>
      <c r="D366" s="70"/>
      <c r="E366" s="60"/>
      <c r="F366" s="56" t="s">
        <v>289</v>
      </c>
      <c r="G366" s="61">
        <v>40</v>
      </c>
      <c r="H366" s="46">
        <f t="shared" si="6"/>
        <v>34.8</v>
      </c>
      <c r="I366" s="60"/>
    </row>
    <row r="367" ht="24" spans="1:9">
      <c r="A367" s="53">
        <v>363</v>
      </c>
      <c r="B367" s="58">
        <v>25030502200</v>
      </c>
      <c r="C367" s="59" t="s">
        <v>517</v>
      </c>
      <c r="D367" s="70"/>
      <c r="E367" s="60"/>
      <c r="F367" s="56" t="s">
        <v>289</v>
      </c>
      <c r="G367" s="61">
        <v>40</v>
      </c>
      <c r="H367" s="46">
        <f t="shared" si="6"/>
        <v>34.8</v>
      </c>
      <c r="I367" s="60"/>
    </row>
    <row r="368" ht="25.2" spans="1:9">
      <c r="A368" s="53">
        <v>364</v>
      </c>
      <c r="B368" s="62">
        <v>25030503000</v>
      </c>
      <c r="C368" s="59" t="s">
        <v>518</v>
      </c>
      <c r="D368" s="63"/>
      <c r="E368" s="64"/>
      <c r="F368" s="56" t="s">
        <v>289</v>
      </c>
      <c r="G368" s="61">
        <v>95</v>
      </c>
      <c r="H368" s="46">
        <f t="shared" si="6"/>
        <v>82.65</v>
      </c>
      <c r="I368" s="63"/>
    </row>
    <row r="369" ht="25.2" spans="1:9">
      <c r="A369" s="53">
        <v>365</v>
      </c>
      <c r="B369" s="74" t="s">
        <v>519</v>
      </c>
      <c r="C369" s="75" t="s">
        <v>520</v>
      </c>
      <c r="D369" s="76"/>
      <c r="E369" s="76"/>
      <c r="F369" s="77" t="s">
        <v>289</v>
      </c>
      <c r="G369" s="61">
        <v>25</v>
      </c>
      <c r="H369" s="46">
        <f t="shared" si="6"/>
        <v>21.75</v>
      </c>
      <c r="I369" s="61"/>
    </row>
    <row r="370" ht="24" spans="1:9">
      <c r="A370" s="53">
        <v>366</v>
      </c>
      <c r="B370" s="62">
        <v>25030590300</v>
      </c>
      <c r="C370" s="55" t="s">
        <v>521</v>
      </c>
      <c r="D370" s="60"/>
      <c r="E370" s="60"/>
      <c r="F370" s="56" t="s">
        <v>289</v>
      </c>
      <c r="G370" s="61">
        <v>30</v>
      </c>
      <c r="H370" s="46">
        <f t="shared" si="6"/>
        <v>26.1</v>
      </c>
      <c r="I370" s="80"/>
    </row>
    <row r="371" ht="25.2" spans="1:9">
      <c r="A371" s="53">
        <v>367</v>
      </c>
      <c r="B371" s="58">
        <v>25030600800</v>
      </c>
      <c r="C371" s="59" t="s">
        <v>522</v>
      </c>
      <c r="D371" s="60"/>
      <c r="E371" s="60"/>
      <c r="F371" s="56" t="s">
        <v>289</v>
      </c>
      <c r="G371" s="61">
        <v>90</v>
      </c>
      <c r="H371" s="46">
        <f t="shared" si="6"/>
        <v>78.3</v>
      </c>
      <c r="I371" s="68"/>
    </row>
    <row r="372" ht="24" spans="1:9">
      <c r="A372" s="53">
        <v>368</v>
      </c>
      <c r="B372" s="58">
        <v>25030600900</v>
      </c>
      <c r="C372" s="59" t="s">
        <v>523</v>
      </c>
      <c r="D372" s="60"/>
      <c r="E372" s="60"/>
      <c r="F372" s="56" t="s">
        <v>289</v>
      </c>
      <c r="G372" s="61">
        <v>90</v>
      </c>
      <c r="H372" s="46">
        <f t="shared" si="6"/>
        <v>78.3</v>
      </c>
      <c r="I372" s="68"/>
    </row>
    <row r="373" spans="1:9">
      <c r="A373" s="53">
        <v>369</v>
      </c>
      <c r="B373" s="58">
        <v>25030601000</v>
      </c>
      <c r="C373" s="59" t="s">
        <v>524</v>
      </c>
      <c r="D373" s="60"/>
      <c r="E373" s="60"/>
      <c r="F373" s="56" t="s">
        <v>289</v>
      </c>
      <c r="G373" s="61">
        <v>20</v>
      </c>
      <c r="H373" s="46">
        <f t="shared" si="6"/>
        <v>17.4</v>
      </c>
      <c r="I373" s="68"/>
    </row>
    <row r="374" ht="24" spans="1:9">
      <c r="A374" s="53">
        <v>370</v>
      </c>
      <c r="B374" s="58">
        <v>25030601100</v>
      </c>
      <c r="C374" s="59" t="s">
        <v>525</v>
      </c>
      <c r="D374" s="60"/>
      <c r="E374" s="60"/>
      <c r="F374" s="56" t="s">
        <v>289</v>
      </c>
      <c r="G374" s="61">
        <v>50</v>
      </c>
      <c r="H374" s="46">
        <f t="shared" si="6"/>
        <v>43.5</v>
      </c>
      <c r="I374" s="68"/>
    </row>
    <row r="375" ht="25.2" spans="1:9">
      <c r="A375" s="53">
        <v>371</v>
      </c>
      <c r="B375" s="62">
        <v>25030690300</v>
      </c>
      <c r="C375" s="59" t="s">
        <v>526</v>
      </c>
      <c r="D375" s="64"/>
      <c r="E375" s="64"/>
      <c r="F375" s="56" t="s">
        <v>289</v>
      </c>
      <c r="G375" s="61">
        <v>120</v>
      </c>
      <c r="H375" s="46">
        <f t="shared" si="6"/>
        <v>104.4</v>
      </c>
      <c r="I375" s="80"/>
    </row>
    <row r="376" ht="37.2" spans="1:9">
      <c r="A376" s="53">
        <v>372</v>
      </c>
      <c r="B376" s="58">
        <v>25030700800</v>
      </c>
      <c r="C376" s="59" t="s">
        <v>527</v>
      </c>
      <c r="D376" s="60"/>
      <c r="E376" s="60"/>
      <c r="F376" s="56" t="s">
        <v>289</v>
      </c>
      <c r="G376" s="61">
        <v>20</v>
      </c>
      <c r="H376" s="46">
        <f t="shared" si="6"/>
        <v>17.4</v>
      </c>
      <c r="I376" s="55" t="s">
        <v>528</v>
      </c>
    </row>
    <row r="377" spans="1:9">
      <c r="A377" s="53">
        <v>373</v>
      </c>
      <c r="B377" s="58">
        <v>25030702100</v>
      </c>
      <c r="C377" s="59" t="s">
        <v>529</v>
      </c>
      <c r="D377" s="60"/>
      <c r="E377" s="60"/>
      <c r="F377" s="56" t="s">
        <v>289</v>
      </c>
      <c r="G377" s="61">
        <v>20</v>
      </c>
      <c r="H377" s="46">
        <f t="shared" si="6"/>
        <v>17.4</v>
      </c>
      <c r="I377" s="60"/>
    </row>
    <row r="378" spans="1:9">
      <c r="A378" s="53">
        <v>374</v>
      </c>
      <c r="B378" s="58">
        <v>25030702300</v>
      </c>
      <c r="C378" s="59" t="s">
        <v>530</v>
      </c>
      <c r="D378" s="78"/>
      <c r="E378" s="60"/>
      <c r="F378" s="56" t="s">
        <v>15</v>
      </c>
      <c r="G378" s="61">
        <v>25</v>
      </c>
      <c r="H378" s="46">
        <f t="shared" si="6"/>
        <v>21.75</v>
      </c>
      <c r="I378" s="68"/>
    </row>
    <row r="379" spans="1:9">
      <c r="A379" s="53">
        <v>375</v>
      </c>
      <c r="B379" s="58">
        <v>25030702600</v>
      </c>
      <c r="C379" s="59" t="s">
        <v>531</v>
      </c>
      <c r="D379" s="63"/>
      <c r="E379" s="60"/>
      <c r="F379" s="56" t="s">
        <v>289</v>
      </c>
      <c r="G379" s="61">
        <v>40</v>
      </c>
      <c r="H379" s="46">
        <f t="shared" si="6"/>
        <v>34.8</v>
      </c>
      <c r="I379" s="60"/>
    </row>
    <row r="380" ht="25.2" spans="1:9">
      <c r="A380" s="53">
        <v>376</v>
      </c>
      <c r="B380" s="58">
        <v>25030702800</v>
      </c>
      <c r="C380" s="59" t="s">
        <v>532</v>
      </c>
      <c r="D380" s="60"/>
      <c r="E380" s="60"/>
      <c r="F380" s="56" t="s">
        <v>289</v>
      </c>
      <c r="G380" s="61">
        <v>35</v>
      </c>
      <c r="H380" s="46">
        <f t="shared" si="6"/>
        <v>30.45</v>
      </c>
      <c r="I380" s="60"/>
    </row>
    <row r="381" spans="1:9">
      <c r="A381" s="53">
        <v>377</v>
      </c>
      <c r="B381" s="58">
        <v>25030900100</v>
      </c>
      <c r="C381" s="63" t="s">
        <v>533</v>
      </c>
      <c r="D381" s="60"/>
      <c r="E381" s="60"/>
      <c r="F381" s="56" t="s">
        <v>289</v>
      </c>
      <c r="G381" s="61">
        <v>38</v>
      </c>
      <c r="H381" s="46">
        <f t="shared" si="6"/>
        <v>33.06</v>
      </c>
      <c r="I381" s="60"/>
    </row>
    <row r="382" ht="26.4" spans="1:9">
      <c r="A382" s="53">
        <v>378</v>
      </c>
      <c r="B382" s="58">
        <v>25030900200</v>
      </c>
      <c r="C382" s="63" t="s">
        <v>534</v>
      </c>
      <c r="D382" s="60"/>
      <c r="E382" s="60"/>
      <c r="F382" s="56" t="s">
        <v>289</v>
      </c>
      <c r="G382" s="61">
        <v>38</v>
      </c>
      <c r="H382" s="46">
        <f t="shared" si="6"/>
        <v>33.06</v>
      </c>
      <c r="I382" s="60"/>
    </row>
    <row r="383" spans="1:9">
      <c r="A383" s="53">
        <v>379</v>
      </c>
      <c r="B383" s="58">
        <v>25030900300</v>
      </c>
      <c r="C383" s="59" t="s">
        <v>535</v>
      </c>
      <c r="D383" s="60"/>
      <c r="E383" s="60"/>
      <c r="F383" s="56" t="s">
        <v>289</v>
      </c>
      <c r="G383" s="61">
        <v>38</v>
      </c>
      <c r="H383" s="46">
        <f t="shared" si="6"/>
        <v>33.06</v>
      </c>
      <c r="I383" s="60"/>
    </row>
    <row r="384" ht="24" spans="1:9">
      <c r="A384" s="53">
        <v>380</v>
      </c>
      <c r="B384" s="79">
        <v>25030900301</v>
      </c>
      <c r="C384" s="59" t="s">
        <v>536</v>
      </c>
      <c r="D384" s="60"/>
      <c r="E384" s="60"/>
      <c r="F384" s="56" t="s">
        <v>289</v>
      </c>
      <c r="G384" s="61">
        <v>38</v>
      </c>
      <c r="H384" s="46">
        <f t="shared" si="6"/>
        <v>33.06</v>
      </c>
      <c r="I384" s="63"/>
    </row>
    <row r="385" ht="24" spans="1:9">
      <c r="A385" s="53">
        <v>381</v>
      </c>
      <c r="B385" s="58">
        <v>25030900400</v>
      </c>
      <c r="C385" s="59" t="s">
        <v>537</v>
      </c>
      <c r="D385" s="55" t="s">
        <v>538</v>
      </c>
      <c r="E385" s="60"/>
      <c r="F385" s="56" t="s">
        <v>539</v>
      </c>
      <c r="G385" s="61">
        <v>38</v>
      </c>
      <c r="H385" s="46">
        <f t="shared" si="6"/>
        <v>33.06</v>
      </c>
      <c r="I385" s="60"/>
    </row>
    <row r="386" ht="24" spans="1:9">
      <c r="A386" s="53">
        <v>382</v>
      </c>
      <c r="B386" s="58">
        <v>25030900500</v>
      </c>
      <c r="C386" s="59" t="s">
        <v>540</v>
      </c>
      <c r="D386" s="60"/>
      <c r="E386" s="60"/>
      <c r="F386" s="56" t="s">
        <v>541</v>
      </c>
      <c r="G386" s="61">
        <v>70</v>
      </c>
      <c r="H386" s="46">
        <f t="shared" si="6"/>
        <v>60.9</v>
      </c>
      <c r="I386" s="60"/>
    </row>
    <row r="387" ht="25.2" spans="1:9">
      <c r="A387" s="53">
        <v>383</v>
      </c>
      <c r="B387" s="58">
        <v>25030900501</v>
      </c>
      <c r="C387" s="63" t="s">
        <v>542</v>
      </c>
      <c r="D387" s="60"/>
      <c r="E387" s="60"/>
      <c r="F387" s="56" t="s">
        <v>541</v>
      </c>
      <c r="G387" s="61">
        <v>200</v>
      </c>
      <c r="H387" s="46">
        <f t="shared" si="6"/>
        <v>174</v>
      </c>
      <c r="I387" s="60"/>
    </row>
    <row r="388" ht="25.2" spans="1:9">
      <c r="A388" s="53">
        <v>384</v>
      </c>
      <c r="B388" s="58">
        <v>25030900502</v>
      </c>
      <c r="C388" s="59" t="s">
        <v>543</v>
      </c>
      <c r="D388" s="60"/>
      <c r="E388" s="60"/>
      <c r="F388" s="56" t="s">
        <v>541</v>
      </c>
      <c r="G388" s="61">
        <v>200</v>
      </c>
      <c r="H388" s="46">
        <f t="shared" si="6"/>
        <v>174</v>
      </c>
      <c r="I388" s="60"/>
    </row>
    <row r="389" ht="24" spans="1:9">
      <c r="A389" s="53">
        <v>385</v>
      </c>
      <c r="B389" s="58">
        <v>25030900503</v>
      </c>
      <c r="C389" s="59" t="s">
        <v>544</v>
      </c>
      <c r="D389" s="60"/>
      <c r="E389" s="60"/>
      <c r="F389" s="56" t="s">
        <v>541</v>
      </c>
      <c r="G389" s="61">
        <v>200</v>
      </c>
      <c r="H389" s="46">
        <f t="shared" si="6"/>
        <v>174</v>
      </c>
      <c r="I389" s="60"/>
    </row>
    <row r="390" ht="24" spans="1:9">
      <c r="A390" s="53">
        <v>386</v>
      </c>
      <c r="B390" s="58">
        <v>25030900600</v>
      </c>
      <c r="C390" s="59" t="s">
        <v>545</v>
      </c>
      <c r="D390" s="70"/>
      <c r="E390" s="60"/>
      <c r="F390" s="56" t="s">
        <v>539</v>
      </c>
      <c r="G390" s="61">
        <v>24.5</v>
      </c>
      <c r="H390" s="46">
        <f t="shared" si="6"/>
        <v>21.315</v>
      </c>
      <c r="I390" s="60"/>
    </row>
    <row r="391" spans="1:9">
      <c r="A391" s="53">
        <v>387</v>
      </c>
      <c r="B391" s="58">
        <v>25030900800</v>
      </c>
      <c r="C391" s="59" t="s">
        <v>546</v>
      </c>
      <c r="D391" s="60"/>
      <c r="E391" s="60"/>
      <c r="F391" s="56" t="s">
        <v>289</v>
      </c>
      <c r="G391" s="61">
        <v>24.5</v>
      </c>
      <c r="H391" s="46">
        <f t="shared" si="6"/>
        <v>21.315</v>
      </c>
      <c r="I391" s="60"/>
    </row>
    <row r="392" ht="24" spans="1:9">
      <c r="A392" s="53">
        <v>388</v>
      </c>
      <c r="B392" s="58">
        <v>25031000100</v>
      </c>
      <c r="C392" s="59" t="s">
        <v>547</v>
      </c>
      <c r="D392" s="60"/>
      <c r="E392" s="60"/>
      <c r="F392" s="56" t="s">
        <v>289</v>
      </c>
      <c r="G392" s="61">
        <v>25</v>
      </c>
      <c r="H392" s="46">
        <f t="shared" si="6"/>
        <v>21.75</v>
      </c>
      <c r="I392" s="68"/>
    </row>
    <row r="393" spans="1:9">
      <c r="A393" s="53">
        <v>389</v>
      </c>
      <c r="B393" s="58">
        <v>25031000200</v>
      </c>
      <c r="C393" s="59" t="s">
        <v>548</v>
      </c>
      <c r="D393" s="60"/>
      <c r="E393" s="60"/>
      <c r="F393" s="56" t="s">
        <v>289</v>
      </c>
      <c r="G393" s="61">
        <v>32</v>
      </c>
      <c r="H393" s="46">
        <f t="shared" si="6"/>
        <v>27.84</v>
      </c>
      <c r="I393" s="68"/>
    </row>
    <row r="394" spans="1:9">
      <c r="A394" s="53">
        <v>390</v>
      </c>
      <c r="B394" s="58">
        <v>25031000300</v>
      </c>
      <c r="C394" s="59" t="s">
        <v>549</v>
      </c>
      <c r="D394" s="63"/>
      <c r="E394" s="60"/>
      <c r="F394" s="56" t="s">
        <v>289</v>
      </c>
      <c r="G394" s="61">
        <v>32</v>
      </c>
      <c r="H394" s="46">
        <f t="shared" si="6"/>
        <v>27.84</v>
      </c>
      <c r="I394" s="68"/>
    </row>
    <row r="395" ht="25.2" spans="1:9">
      <c r="A395" s="53">
        <v>391</v>
      </c>
      <c r="B395" s="58">
        <v>25031000301</v>
      </c>
      <c r="C395" s="59" t="s">
        <v>550</v>
      </c>
      <c r="D395" s="63"/>
      <c r="E395" s="60"/>
      <c r="F395" s="56" t="s">
        <v>289</v>
      </c>
      <c r="G395" s="61">
        <v>32</v>
      </c>
      <c r="H395" s="46">
        <f t="shared" si="6"/>
        <v>27.84</v>
      </c>
      <c r="I395" s="68"/>
    </row>
    <row r="396" ht="25.2" spans="1:9">
      <c r="A396" s="53">
        <v>392</v>
      </c>
      <c r="B396" s="58">
        <v>25031000302</v>
      </c>
      <c r="C396" s="59" t="s">
        <v>551</v>
      </c>
      <c r="D396" s="63"/>
      <c r="E396" s="60"/>
      <c r="F396" s="56" t="s">
        <v>289</v>
      </c>
      <c r="G396" s="61">
        <v>32</v>
      </c>
      <c r="H396" s="46">
        <f t="shared" si="6"/>
        <v>27.84</v>
      </c>
      <c r="I396" s="68"/>
    </row>
    <row r="397" spans="1:9">
      <c r="A397" s="53">
        <v>393</v>
      </c>
      <c r="B397" s="58">
        <v>25031000303</v>
      </c>
      <c r="C397" s="59" t="s">
        <v>552</v>
      </c>
      <c r="D397" s="63"/>
      <c r="E397" s="60"/>
      <c r="F397" s="56" t="s">
        <v>289</v>
      </c>
      <c r="G397" s="61">
        <v>32</v>
      </c>
      <c r="H397" s="46">
        <f t="shared" si="6"/>
        <v>27.84</v>
      </c>
      <c r="I397" s="68"/>
    </row>
    <row r="398" ht="24" spans="1:9">
      <c r="A398" s="53">
        <v>394</v>
      </c>
      <c r="B398" s="58">
        <v>25031000400</v>
      </c>
      <c r="C398" s="59" t="s">
        <v>553</v>
      </c>
      <c r="D398" s="60"/>
      <c r="E398" s="60"/>
      <c r="F398" s="56" t="s">
        <v>289</v>
      </c>
      <c r="G398" s="61">
        <v>32</v>
      </c>
      <c r="H398" s="46">
        <f t="shared" si="6"/>
        <v>27.84</v>
      </c>
      <c r="I398" s="68"/>
    </row>
    <row r="399" ht="24" spans="1:9">
      <c r="A399" s="53">
        <v>395</v>
      </c>
      <c r="B399" s="58">
        <v>25031000500</v>
      </c>
      <c r="C399" s="59" t="s">
        <v>554</v>
      </c>
      <c r="D399" s="60"/>
      <c r="E399" s="60"/>
      <c r="F399" s="56" t="s">
        <v>289</v>
      </c>
      <c r="G399" s="61">
        <v>32</v>
      </c>
      <c r="H399" s="46">
        <f t="shared" si="6"/>
        <v>27.84</v>
      </c>
      <c r="I399" s="68"/>
    </row>
    <row r="400" ht="24" spans="1:9">
      <c r="A400" s="53">
        <v>396</v>
      </c>
      <c r="B400" s="58">
        <v>25031000600</v>
      </c>
      <c r="C400" s="59" t="s">
        <v>555</v>
      </c>
      <c r="D400" s="60"/>
      <c r="E400" s="60"/>
      <c r="F400" s="56" t="s">
        <v>289</v>
      </c>
      <c r="G400" s="61">
        <v>38</v>
      </c>
      <c r="H400" s="46">
        <f t="shared" si="6"/>
        <v>33.06</v>
      </c>
      <c r="I400" s="68"/>
    </row>
    <row r="401" spans="1:9">
      <c r="A401" s="53">
        <v>397</v>
      </c>
      <c r="B401" s="58">
        <v>25031000700</v>
      </c>
      <c r="C401" s="59" t="s">
        <v>556</v>
      </c>
      <c r="D401" s="60"/>
      <c r="E401" s="60"/>
      <c r="F401" s="56" t="s">
        <v>289</v>
      </c>
      <c r="G401" s="61">
        <v>38</v>
      </c>
      <c r="H401" s="46">
        <f t="shared" si="6"/>
        <v>33.06</v>
      </c>
      <c r="I401" s="68"/>
    </row>
    <row r="402" spans="1:9">
      <c r="A402" s="53">
        <v>398</v>
      </c>
      <c r="B402" s="58">
        <v>25031000800</v>
      </c>
      <c r="C402" s="59" t="s">
        <v>557</v>
      </c>
      <c r="D402" s="70"/>
      <c r="E402" s="60"/>
      <c r="F402" s="56" t="s">
        <v>289</v>
      </c>
      <c r="G402" s="61">
        <v>38</v>
      </c>
      <c r="H402" s="46">
        <f t="shared" ref="H402:H465" si="7">G402*0.87</f>
        <v>33.06</v>
      </c>
      <c r="I402" s="68"/>
    </row>
    <row r="403" spans="1:9">
      <c r="A403" s="53">
        <v>399</v>
      </c>
      <c r="B403" s="58">
        <v>25031000801</v>
      </c>
      <c r="C403" s="59" t="s">
        <v>558</v>
      </c>
      <c r="D403" s="70"/>
      <c r="E403" s="60"/>
      <c r="F403" s="56" t="s">
        <v>289</v>
      </c>
      <c r="G403" s="61">
        <v>100</v>
      </c>
      <c r="H403" s="46">
        <f t="shared" si="7"/>
        <v>87</v>
      </c>
      <c r="I403" s="60"/>
    </row>
    <row r="404" spans="1:9">
      <c r="A404" s="53">
        <v>400</v>
      </c>
      <c r="B404" s="58">
        <v>25031000802</v>
      </c>
      <c r="C404" s="59" t="s">
        <v>559</v>
      </c>
      <c r="D404" s="70"/>
      <c r="E404" s="60"/>
      <c r="F404" s="56" t="s">
        <v>289</v>
      </c>
      <c r="G404" s="61">
        <v>100</v>
      </c>
      <c r="H404" s="46">
        <f t="shared" si="7"/>
        <v>87</v>
      </c>
      <c r="I404" s="60"/>
    </row>
    <row r="405" spans="1:9">
      <c r="A405" s="53">
        <v>401</v>
      </c>
      <c r="B405" s="58">
        <v>25031000900</v>
      </c>
      <c r="C405" s="59" t="s">
        <v>560</v>
      </c>
      <c r="D405" s="60"/>
      <c r="E405" s="60"/>
      <c r="F405" s="56" t="s">
        <v>289</v>
      </c>
      <c r="G405" s="61">
        <v>38</v>
      </c>
      <c r="H405" s="46">
        <f t="shared" si="7"/>
        <v>33.06</v>
      </c>
      <c r="I405" s="68"/>
    </row>
    <row r="406" ht="25.2" spans="1:9">
      <c r="A406" s="53">
        <v>402</v>
      </c>
      <c r="B406" s="58">
        <v>25031001000</v>
      </c>
      <c r="C406" s="59" t="s">
        <v>561</v>
      </c>
      <c r="D406" s="60"/>
      <c r="E406" s="60"/>
      <c r="F406" s="56" t="s">
        <v>289</v>
      </c>
      <c r="G406" s="61">
        <v>25</v>
      </c>
      <c r="H406" s="46">
        <f t="shared" si="7"/>
        <v>21.75</v>
      </c>
      <c r="I406" s="68"/>
    </row>
    <row r="407" ht="25.2" spans="1:9">
      <c r="A407" s="53">
        <v>403</v>
      </c>
      <c r="B407" s="58">
        <v>25031001100</v>
      </c>
      <c r="C407" s="59" t="s">
        <v>562</v>
      </c>
      <c r="D407" s="60"/>
      <c r="E407" s="60"/>
      <c r="F407" s="56" t="s">
        <v>289</v>
      </c>
      <c r="G407" s="61">
        <v>25</v>
      </c>
      <c r="H407" s="46">
        <f t="shared" si="7"/>
        <v>21.75</v>
      </c>
      <c r="I407" s="68"/>
    </row>
    <row r="408" spans="1:9">
      <c r="A408" s="53">
        <v>404</v>
      </c>
      <c r="B408" s="58">
        <v>25031001200</v>
      </c>
      <c r="C408" s="59" t="s">
        <v>563</v>
      </c>
      <c r="D408" s="60"/>
      <c r="E408" s="60"/>
      <c r="F408" s="56" t="s">
        <v>289</v>
      </c>
      <c r="G408" s="61">
        <v>25</v>
      </c>
      <c r="H408" s="46">
        <f t="shared" si="7"/>
        <v>21.75</v>
      </c>
      <c r="I408" s="68"/>
    </row>
    <row r="409" ht="25.2" spans="1:9">
      <c r="A409" s="53">
        <v>405</v>
      </c>
      <c r="B409" s="58">
        <v>25031001300</v>
      </c>
      <c r="C409" s="59" t="s">
        <v>564</v>
      </c>
      <c r="D409" s="60"/>
      <c r="E409" s="60"/>
      <c r="F409" s="56" t="s">
        <v>289</v>
      </c>
      <c r="G409" s="61">
        <v>25</v>
      </c>
      <c r="H409" s="46">
        <f t="shared" si="7"/>
        <v>21.75</v>
      </c>
      <c r="I409" s="68"/>
    </row>
    <row r="410" ht="25.2" spans="1:9">
      <c r="A410" s="53">
        <v>406</v>
      </c>
      <c r="B410" s="58">
        <v>25031001400</v>
      </c>
      <c r="C410" s="59" t="s">
        <v>565</v>
      </c>
      <c r="D410" s="60"/>
      <c r="E410" s="60"/>
      <c r="F410" s="56" t="s">
        <v>289</v>
      </c>
      <c r="G410" s="61">
        <v>25</v>
      </c>
      <c r="H410" s="46">
        <f t="shared" si="7"/>
        <v>21.75</v>
      </c>
      <c r="I410" s="68"/>
    </row>
    <row r="411" spans="1:9">
      <c r="A411" s="53">
        <v>407</v>
      </c>
      <c r="B411" s="58">
        <v>25031001500</v>
      </c>
      <c r="C411" s="59" t="s">
        <v>566</v>
      </c>
      <c r="D411" s="60"/>
      <c r="E411" s="60"/>
      <c r="F411" s="56" t="s">
        <v>289</v>
      </c>
      <c r="G411" s="61">
        <v>25</v>
      </c>
      <c r="H411" s="46">
        <f t="shared" si="7"/>
        <v>21.75</v>
      </c>
      <c r="I411" s="68"/>
    </row>
    <row r="412" ht="24" spans="1:9">
      <c r="A412" s="53">
        <v>408</v>
      </c>
      <c r="B412" s="58">
        <v>25031001600</v>
      </c>
      <c r="C412" s="59" t="s">
        <v>567</v>
      </c>
      <c r="D412" s="60"/>
      <c r="E412" s="60"/>
      <c r="F412" s="56" t="s">
        <v>289</v>
      </c>
      <c r="G412" s="61">
        <v>25</v>
      </c>
      <c r="H412" s="46">
        <f t="shared" si="7"/>
        <v>21.75</v>
      </c>
      <c r="I412" s="68"/>
    </row>
    <row r="413" ht="24" spans="1:9">
      <c r="A413" s="53">
        <v>409</v>
      </c>
      <c r="B413" s="58">
        <v>25031001700</v>
      </c>
      <c r="C413" s="59" t="s">
        <v>568</v>
      </c>
      <c r="D413" s="60"/>
      <c r="E413" s="60"/>
      <c r="F413" s="56" t="s">
        <v>289</v>
      </c>
      <c r="G413" s="61">
        <v>25</v>
      </c>
      <c r="H413" s="46">
        <f t="shared" si="7"/>
        <v>21.75</v>
      </c>
      <c r="I413" s="68"/>
    </row>
    <row r="414" ht="25.2" spans="1:9">
      <c r="A414" s="53">
        <v>410</v>
      </c>
      <c r="B414" s="58">
        <v>25031001701</v>
      </c>
      <c r="C414" s="59" t="s">
        <v>569</v>
      </c>
      <c r="D414" s="60"/>
      <c r="E414" s="60"/>
      <c r="F414" s="56" t="s">
        <v>289</v>
      </c>
      <c r="G414" s="61">
        <v>25</v>
      </c>
      <c r="H414" s="46">
        <f t="shared" si="7"/>
        <v>21.75</v>
      </c>
      <c r="I414" s="68"/>
    </row>
    <row r="415" spans="1:9">
      <c r="A415" s="53">
        <v>411</v>
      </c>
      <c r="B415" s="58">
        <v>25031001800</v>
      </c>
      <c r="C415" s="59" t="s">
        <v>570</v>
      </c>
      <c r="D415" s="60"/>
      <c r="E415" s="60"/>
      <c r="F415" s="56" t="s">
        <v>289</v>
      </c>
      <c r="G415" s="61">
        <v>25</v>
      </c>
      <c r="H415" s="46">
        <f t="shared" si="7"/>
        <v>21.75</v>
      </c>
      <c r="I415" s="68"/>
    </row>
    <row r="416" ht="25.2" spans="1:9">
      <c r="A416" s="53">
        <v>412</v>
      </c>
      <c r="B416" s="58">
        <v>25031001900</v>
      </c>
      <c r="C416" s="63" t="s">
        <v>571</v>
      </c>
      <c r="D416" s="60"/>
      <c r="E416" s="60"/>
      <c r="F416" s="56" t="s">
        <v>289</v>
      </c>
      <c r="G416" s="61">
        <v>40</v>
      </c>
      <c r="H416" s="46">
        <f t="shared" si="7"/>
        <v>34.8</v>
      </c>
      <c r="I416" s="68"/>
    </row>
    <row r="417" ht="25.2" spans="1:9">
      <c r="A417" s="53">
        <v>413</v>
      </c>
      <c r="B417" s="58">
        <v>25031002000</v>
      </c>
      <c r="C417" s="59" t="s">
        <v>572</v>
      </c>
      <c r="D417" s="60"/>
      <c r="E417" s="60"/>
      <c r="F417" s="56" t="s">
        <v>289</v>
      </c>
      <c r="G417" s="61">
        <v>40</v>
      </c>
      <c r="H417" s="46">
        <f t="shared" si="7"/>
        <v>34.8</v>
      </c>
      <c r="I417" s="68"/>
    </row>
    <row r="418" ht="25.2" spans="1:9">
      <c r="A418" s="53">
        <v>414</v>
      </c>
      <c r="B418" s="58">
        <v>25031002100</v>
      </c>
      <c r="C418" s="59" t="s">
        <v>573</v>
      </c>
      <c r="D418" s="60"/>
      <c r="E418" s="60"/>
      <c r="F418" s="56" t="s">
        <v>289</v>
      </c>
      <c r="G418" s="61">
        <v>40</v>
      </c>
      <c r="H418" s="46">
        <f t="shared" si="7"/>
        <v>34.8</v>
      </c>
      <c r="I418" s="68"/>
    </row>
    <row r="419" ht="24" spans="1:9">
      <c r="A419" s="53">
        <v>415</v>
      </c>
      <c r="B419" s="58">
        <v>25031002200</v>
      </c>
      <c r="C419" s="59" t="s">
        <v>574</v>
      </c>
      <c r="D419" s="60"/>
      <c r="E419" s="60"/>
      <c r="F419" s="56" t="s">
        <v>289</v>
      </c>
      <c r="G419" s="61">
        <v>25</v>
      </c>
      <c r="H419" s="46">
        <f t="shared" si="7"/>
        <v>21.75</v>
      </c>
      <c r="I419" s="68"/>
    </row>
    <row r="420" spans="1:9">
      <c r="A420" s="53">
        <v>416</v>
      </c>
      <c r="B420" s="58">
        <v>25031002300</v>
      </c>
      <c r="C420" s="59" t="s">
        <v>575</v>
      </c>
      <c r="D420" s="60"/>
      <c r="E420" s="60"/>
      <c r="F420" s="56" t="s">
        <v>289</v>
      </c>
      <c r="G420" s="61">
        <v>25</v>
      </c>
      <c r="H420" s="46">
        <f t="shared" si="7"/>
        <v>21.75</v>
      </c>
      <c r="I420" s="68"/>
    </row>
    <row r="421" spans="1:9">
      <c r="A421" s="53">
        <v>417</v>
      </c>
      <c r="B421" s="58">
        <v>25031002400</v>
      </c>
      <c r="C421" s="59" t="s">
        <v>576</v>
      </c>
      <c r="D421" s="60"/>
      <c r="E421" s="60"/>
      <c r="F421" s="56" t="s">
        <v>289</v>
      </c>
      <c r="G421" s="61">
        <v>40</v>
      </c>
      <c r="H421" s="46">
        <f t="shared" si="7"/>
        <v>34.8</v>
      </c>
      <c r="I421" s="68"/>
    </row>
    <row r="422" ht="25.2" spans="1:9">
      <c r="A422" s="53">
        <v>418</v>
      </c>
      <c r="B422" s="58">
        <v>25031002500</v>
      </c>
      <c r="C422" s="59" t="s">
        <v>577</v>
      </c>
      <c r="D422" s="60"/>
      <c r="E422" s="60"/>
      <c r="F422" s="56" t="s">
        <v>289</v>
      </c>
      <c r="G422" s="61">
        <v>100</v>
      </c>
      <c r="H422" s="46">
        <f t="shared" si="7"/>
        <v>87</v>
      </c>
      <c r="I422" s="68"/>
    </row>
    <row r="423" spans="1:9">
      <c r="A423" s="53">
        <v>419</v>
      </c>
      <c r="B423" s="58">
        <v>25031002600</v>
      </c>
      <c r="C423" s="59" t="s">
        <v>578</v>
      </c>
      <c r="D423" s="60"/>
      <c r="E423" s="60"/>
      <c r="F423" s="56" t="s">
        <v>289</v>
      </c>
      <c r="G423" s="61">
        <v>35</v>
      </c>
      <c r="H423" s="46">
        <f t="shared" si="7"/>
        <v>30.45</v>
      </c>
      <c r="I423" s="60"/>
    </row>
    <row r="424" spans="1:9">
      <c r="A424" s="53">
        <v>420</v>
      </c>
      <c r="B424" s="58">
        <v>25031002700</v>
      </c>
      <c r="C424" s="59" t="s">
        <v>579</v>
      </c>
      <c r="D424" s="60"/>
      <c r="E424" s="60"/>
      <c r="F424" s="56" t="s">
        <v>289</v>
      </c>
      <c r="G424" s="61">
        <v>25</v>
      </c>
      <c r="H424" s="46">
        <f t="shared" si="7"/>
        <v>21.75</v>
      </c>
      <c r="I424" s="60"/>
    </row>
    <row r="425" spans="1:9">
      <c r="A425" s="53">
        <v>421</v>
      </c>
      <c r="B425" s="58">
        <v>25031002800</v>
      </c>
      <c r="C425" s="59" t="s">
        <v>580</v>
      </c>
      <c r="D425" s="60"/>
      <c r="E425" s="60"/>
      <c r="F425" s="56" t="s">
        <v>289</v>
      </c>
      <c r="G425" s="61">
        <v>25</v>
      </c>
      <c r="H425" s="46">
        <f t="shared" si="7"/>
        <v>21.75</v>
      </c>
      <c r="I425" s="60"/>
    </row>
    <row r="426" ht="24" spans="1:9">
      <c r="A426" s="53">
        <v>422</v>
      </c>
      <c r="B426" s="58">
        <v>25031002900</v>
      </c>
      <c r="C426" s="59" t="s">
        <v>581</v>
      </c>
      <c r="D426" s="60"/>
      <c r="E426" s="60"/>
      <c r="F426" s="56" t="s">
        <v>289</v>
      </c>
      <c r="G426" s="61">
        <v>25</v>
      </c>
      <c r="H426" s="46">
        <f t="shared" si="7"/>
        <v>21.75</v>
      </c>
      <c r="I426" s="60"/>
    </row>
    <row r="427" spans="1:9">
      <c r="A427" s="53">
        <v>423</v>
      </c>
      <c r="B427" s="58">
        <v>25031003000</v>
      </c>
      <c r="C427" s="59" t="s">
        <v>582</v>
      </c>
      <c r="D427" s="60"/>
      <c r="E427" s="60"/>
      <c r="F427" s="56" t="s">
        <v>289</v>
      </c>
      <c r="G427" s="61">
        <v>25</v>
      </c>
      <c r="H427" s="46">
        <f t="shared" si="7"/>
        <v>21.75</v>
      </c>
      <c r="I427" s="68"/>
    </row>
    <row r="428" spans="1:9">
      <c r="A428" s="53">
        <v>424</v>
      </c>
      <c r="B428" s="58">
        <v>25031003100</v>
      </c>
      <c r="C428" s="59" t="s">
        <v>583</v>
      </c>
      <c r="D428" s="60"/>
      <c r="E428" s="60"/>
      <c r="F428" s="56" t="s">
        <v>289</v>
      </c>
      <c r="G428" s="61">
        <v>25</v>
      </c>
      <c r="H428" s="46">
        <f t="shared" si="7"/>
        <v>21.75</v>
      </c>
      <c r="I428" s="68"/>
    </row>
    <row r="429" spans="1:9">
      <c r="A429" s="53">
        <v>425</v>
      </c>
      <c r="B429" s="58">
        <v>25031003200</v>
      </c>
      <c r="C429" s="59" t="s">
        <v>584</v>
      </c>
      <c r="D429" s="60"/>
      <c r="E429" s="60"/>
      <c r="F429" s="56" t="s">
        <v>289</v>
      </c>
      <c r="G429" s="61">
        <v>25</v>
      </c>
      <c r="H429" s="46">
        <f t="shared" si="7"/>
        <v>21.75</v>
      </c>
      <c r="I429" s="68"/>
    </row>
    <row r="430" spans="1:9">
      <c r="A430" s="53">
        <v>426</v>
      </c>
      <c r="B430" s="58">
        <v>25031003300</v>
      </c>
      <c r="C430" s="63" t="s">
        <v>585</v>
      </c>
      <c r="D430" s="60"/>
      <c r="E430" s="60"/>
      <c r="F430" s="56" t="s">
        <v>289</v>
      </c>
      <c r="G430" s="61">
        <v>25</v>
      </c>
      <c r="H430" s="46">
        <f t="shared" si="7"/>
        <v>21.75</v>
      </c>
      <c r="I430" s="68"/>
    </row>
    <row r="431" spans="1:9">
      <c r="A431" s="53">
        <v>427</v>
      </c>
      <c r="B431" s="58">
        <v>25031003400</v>
      </c>
      <c r="C431" s="59" t="s">
        <v>586</v>
      </c>
      <c r="D431" s="70"/>
      <c r="E431" s="60"/>
      <c r="F431" s="56" t="s">
        <v>289</v>
      </c>
      <c r="G431" s="61">
        <v>32</v>
      </c>
      <c r="H431" s="46">
        <f t="shared" si="7"/>
        <v>27.84</v>
      </c>
      <c r="I431" s="68"/>
    </row>
    <row r="432" spans="1:9">
      <c r="A432" s="53">
        <v>428</v>
      </c>
      <c r="B432" s="58">
        <v>25031003500</v>
      </c>
      <c r="C432" s="59" t="s">
        <v>587</v>
      </c>
      <c r="D432" s="60"/>
      <c r="E432" s="60"/>
      <c r="F432" s="56" t="s">
        <v>289</v>
      </c>
      <c r="G432" s="61">
        <v>40</v>
      </c>
      <c r="H432" s="46">
        <f t="shared" si="7"/>
        <v>34.8</v>
      </c>
      <c r="I432" s="68"/>
    </row>
    <row r="433" spans="1:9">
      <c r="A433" s="53">
        <v>429</v>
      </c>
      <c r="B433" s="58">
        <v>25031003501</v>
      </c>
      <c r="C433" s="59" t="s">
        <v>588</v>
      </c>
      <c r="D433" s="60"/>
      <c r="E433" s="60"/>
      <c r="F433" s="56" t="s">
        <v>289</v>
      </c>
      <c r="G433" s="61">
        <v>40</v>
      </c>
      <c r="H433" s="46">
        <f t="shared" si="7"/>
        <v>34.8</v>
      </c>
      <c r="I433" s="60"/>
    </row>
    <row r="434" ht="25.2" spans="1:9">
      <c r="A434" s="53">
        <v>430</v>
      </c>
      <c r="B434" s="58">
        <v>25031003502</v>
      </c>
      <c r="C434" s="59" t="s">
        <v>589</v>
      </c>
      <c r="D434" s="60"/>
      <c r="E434" s="60"/>
      <c r="F434" s="56" t="s">
        <v>289</v>
      </c>
      <c r="G434" s="61">
        <v>40</v>
      </c>
      <c r="H434" s="46">
        <f t="shared" si="7"/>
        <v>34.8</v>
      </c>
      <c r="I434" s="68"/>
    </row>
    <row r="435" spans="1:9">
      <c r="A435" s="53">
        <v>431</v>
      </c>
      <c r="B435" s="58">
        <v>25031003600</v>
      </c>
      <c r="C435" s="59" t="s">
        <v>590</v>
      </c>
      <c r="D435" s="60"/>
      <c r="E435" s="60"/>
      <c r="F435" s="56" t="s">
        <v>289</v>
      </c>
      <c r="G435" s="61">
        <v>32</v>
      </c>
      <c r="H435" s="46">
        <f t="shared" si="7"/>
        <v>27.84</v>
      </c>
      <c r="I435" s="68"/>
    </row>
    <row r="436" spans="1:9">
      <c r="A436" s="53">
        <v>432</v>
      </c>
      <c r="B436" s="58">
        <v>25031003700</v>
      </c>
      <c r="C436" s="59" t="s">
        <v>591</v>
      </c>
      <c r="D436" s="60"/>
      <c r="E436" s="60"/>
      <c r="F436" s="56" t="s">
        <v>289</v>
      </c>
      <c r="G436" s="61">
        <v>32</v>
      </c>
      <c r="H436" s="46">
        <f t="shared" si="7"/>
        <v>27.84</v>
      </c>
      <c r="I436" s="68"/>
    </row>
    <row r="437" ht="24" spans="1:9">
      <c r="A437" s="53">
        <v>433</v>
      </c>
      <c r="B437" s="58">
        <v>25031003800</v>
      </c>
      <c r="C437" s="59" t="s">
        <v>592</v>
      </c>
      <c r="D437" s="70"/>
      <c r="E437" s="60"/>
      <c r="F437" s="56" t="s">
        <v>289</v>
      </c>
      <c r="G437" s="61">
        <v>40</v>
      </c>
      <c r="H437" s="46">
        <f t="shared" si="7"/>
        <v>34.8</v>
      </c>
      <c r="I437" s="68"/>
    </row>
    <row r="438" ht="25.2" spans="1:9">
      <c r="A438" s="53">
        <v>434</v>
      </c>
      <c r="B438" s="58">
        <v>25031003801</v>
      </c>
      <c r="C438" s="59" t="s">
        <v>593</v>
      </c>
      <c r="D438" s="70"/>
      <c r="E438" s="60"/>
      <c r="F438" s="56" t="s">
        <v>289</v>
      </c>
      <c r="G438" s="61">
        <v>40</v>
      </c>
      <c r="H438" s="46">
        <f t="shared" si="7"/>
        <v>34.8</v>
      </c>
      <c r="I438" s="68"/>
    </row>
    <row r="439" spans="1:9">
      <c r="A439" s="53">
        <v>435</v>
      </c>
      <c r="B439" s="58">
        <v>25031003900</v>
      </c>
      <c r="C439" s="59" t="s">
        <v>594</v>
      </c>
      <c r="D439" s="60"/>
      <c r="E439" s="60"/>
      <c r="F439" s="56" t="s">
        <v>289</v>
      </c>
      <c r="G439" s="61">
        <v>20</v>
      </c>
      <c r="H439" s="46">
        <f t="shared" si="7"/>
        <v>17.4</v>
      </c>
      <c r="I439" s="68"/>
    </row>
    <row r="440" spans="1:9">
      <c r="A440" s="53">
        <v>436</v>
      </c>
      <c r="B440" s="58">
        <v>25031004000</v>
      </c>
      <c r="C440" s="59" t="s">
        <v>595</v>
      </c>
      <c r="D440" s="60"/>
      <c r="E440" s="60"/>
      <c r="F440" s="56" t="s">
        <v>289</v>
      </c>
      <c r="G440" s="61">
        <v>25</v>
      </c>
      <c r="H440" s="46">
        <f t="shared" si="7"/>
        <v>21.75</v>
      </c>
      <c r="I440" s="68"/>
    </row>
    <row r="441" spans="1:9">
      <c r="A441" s="53">
        <v>437</v>
      </c>
      <c r="B441" s="58">
        <v>25031004100</v>
      </c>
      <c r="C441" s="59" t="s">
        <v>596</v>
      </c>
      <c r="D441" s="60"/>
      <c r="E441" s="60"/>
      <c r="F441" s="56" t="s">
        <v>289</v>
      </c>
      <c r="G441" s="61">
        <v>38</v>
      </c>
      <c r="H441" s="46">
        <f t="shared" si="7"/>
        <v>33.06</v>
      </c>
      <c r="I441" s="68"/>
    </row>
    <row r="442" spans="1:9">
      <c r="A442" s="53">
        <v>438</v>
      </c>
      <c r="B442" s="58">
        <v>25031004101</v>
      </c>
      <c r="C442" s="59" t="s">
        <v>597</v>
      </c>
      <c r="D442" s="60"/>
      <c r="E442" s="60"/>
      <c r="F442" s="56" t="s">
        <v>289</v>
      </c>
      <c r="G442" s="61">
        <v>38</v>
      </c>
      <c r="H442" s="46">
        <f t="shared" si="7"/>
        <v>33.06</v>
      </c>
      <c r="I442" s="68"/>
    </row>
    <row r="443" spans="1:9">
      <c r="A443" s="53">
        <v>439</v>
      </c>
      <c r="B443" s="58">
        <v>25031004102</v>
      </c>
      <c r="C443" s="59" t="s">
        <v>598</v>
      </c>
      <c r="D443" s="60"/>
      <c r="E443" s="60"/>
      <c r="F443" s="56" t="s">
        <v>289</v>
      </c>
      <c r="G443" s="61">
        <v>38</v>
      </c>
      <c r="H443" s="46">
        <f t="shared" si="7"/>
        <v>33.06</v>
      </c>
      <c r="I443" s="68"/>
    </row>
    <row r="444" spans="1:9">
      <c r="A444" s="53">
        <v>440</v>
      </c>
      <c r="B444" s="58">
        <v>25031004200</v>
      </c>
      <c r="C444" s="63" t="s">
        <v>599</v>
      </c>
      <c r="D444" s="60"/>
      <c r="E444" s="60"/>
      <c r="F444" s="56" t="s">
        <v>289</v>
      </c>
      <c r="G444" s="61">
        <v>20</v>
      </c>
      <c r="H444" s="46">
        <f t="shared" si="7"/>
        <v>17.4</v>
      </c>
      <c r="I444" s="68"/>
    </row>
    <row r="445" ht="24" spans="1:9">
      <c r="A445" s="53">
        <v>441</v>
      </c>
      <c r="B445" s="58">
        <v>25031004300</v>
      </c>
      <c r="C445" s="59" t="s">
        <v>600</v>
      </c>
      <c r="D445" s="60"/>
      <c r="E445" s="60"/>
      <c r="F445" s="56" t="s">
        <v>289</v>
      </c>
      <c r="G445" s="61">
        <v>38</v>
      </c>
      <c r="H445" s="46">
        <f t="shared" si="7"/>
        <v>33.06</v>
      </c>
      <c r="I445" s="68"/>
    </row>
    <row r="446" ht="24" spans="1:9">
      <c r="A446" s="53">
        <v>442</v>
      </c>
      <c r="B446" s="58">
        <v>25031004301</v>
      </c>
      <c r="C446" s="59" t="s">
        <v>601</v>
      </c>
      <c r="D446" s="60"/>
      <c r="E446" s="60"/>
      <c r="F446" s="56" t="s">
        <v>289</v>
      </c>
      <c r="G446" s="61">
        <v>38</v>
      </c>
      <c r="H446" s="46">
        <f t="shared" si="7"/>
        <v>33.06</v>
      </c>
      <c r="I446" s="68"/>
    </row>
    <row r="447" spans="1:9">
      <c r="A447" s="53">
        <v>443</v>
      </c>
      <c r="B447" s="58">
        <v>25031004400</v>
      </c>
      <c r="C447" s="59" t="s">
        <v>602</v>
      </c>
      <c r="D447" s="60"/>
      <c r="E447" s="60"/>
      <c r="F447" s="56" t="s">
        <v>289</v>
      </c>
      <c r="G447" s="61">
        <v>25</v>
      </c>
      <c r="H447" s="46">
        <f t="shared" si="7"/>
        <v>21.75</v>
      </c>
      <c r="I447" s="68"/>
    </row>
    <row r="448" ht="25.2" spans="1:9">
      <c r="A448" s="53">
        <v>444</v>
      </c>
      <c r="B448" s="58">
        <v>25031004500</v>
      </c>
      <c r="C448" s="59" t="s">
        <v>603</v>
      </c>
      <c r="D448" s="60"/>
      <c r="E448" s="60"/>
      <c r="F448" s="56" t="s">
        <v>289</v>
      </c>
      <c r="G448" s="61">
        <v>25</v>
      </c>
      <c r="H448" s="46">
        <f t="shared" si="7"/>
        <v>21.75</v>
      </c>
      <c r="I448" s="60"/>
    </row>
    <row r="449" ht="26.4" spans="1:9">
      <c r="A449" s="53">
        <v>445</v>
      </c>
      <c r="B449" s="58">
        <v>25031004600</v>
      </c>
      <c r="C449" s="59" t="s">
        <v>604</v>
      </c>
      <c r="D449" s="60"/>
      <c r="E449" s="60"/>
      <c r="F449" s="56" t="s">
        <v>289</v>
      </c>
      <c r="G449" s="61">
        <v>25</v>
      </c>
      <c r="H449" s="46">
        <f t="shared" si="7"/>
        <v>21.75</v>
      </c>
      <c r="I449" s="60"/>
    </row>
    <row r="450" spans="1:9">
      <c r="A450" s="53">
        <v>446</v>
      </c>
      <c r="B450" s="58">
        <v>25031004700</v>
      </c>
      <c r="C450" s="59" t="s">
        <v>605</v>
      </c>
      <c r="D450" s="60"/>
      <c r="E450" s="60"/>
      <c r="F450" s="56" t="s">
        <v>289</v>
      </c>
      <c r="G450" s="61">
        <v>38</v>
      </c>
      <c r="H450" s="46">
        <f t="shared" si="7"/>
        <v>33.06</v>
      </c>
      <c r="I450" s="68"/>
    </row>
    <row r="451" spans="1:9">
      <c r="A451" s="53">
        <v>447</v>
      </c>
      <c r="B451" s="58">
        <v>25031004800</v>
      </c>
      <c r="C451" s="59" t="s">
        <v>606</v>
      </c>
      <c r="D451" s="60"/>
      <c r="E451" s="60"/>
      <c r="F451" s="56" t="s">
        <v>289</v>
      </c>
      <c r="G451" s="61">
        <v>38</v>
      </c>
      <c r="H451" s="46">
        <f t="shared" si="7"/>
        <v>33.06</v>
      </c>
      <c r="I451" s="68"/>
    </row>
    <row r="452" spans="1:9">
      <c r="A452" s="53">
        <v>448</v>
      </c>
      <c r="B452" s="58">
        <v>25031004900</v>
      </c>
      <c r="C452" s="59" t="s">
        <v>607</v>
      </c>
      <c r="D452" s="60"/>
      <c r="E452" s="60"/>
      <c r="F452" s="56" t="s">
        <v>289</v>
      </c>
      <c r="G452" s="61">
        <v>38</v>
      </c>
      <c r="H452" s="46">
        <f t="shared" si="7"/>
        <v>33.06</v>
      </c>
      <c r="I452" s="68"/>
    </row>
    <row r="453" spans="1:9">
      <c r="A453" s="53">
        <v>449</v>
      </c>
      <c r="B453" s="58">
        <v>25031005000</v>
      </c>
      <c r="C453" s="59" t="s">
        <v>608</v>
      </c>
      <c r="D453" s="60"/>
      <c r="E453" s="60"/>
      <c r="F453" s="56" t="s">
        <v>289</v>
      </c>
      <c r="G453" s="61">
        <v>25</v>
      </c>
      <c r="H453" s="46">
        <f t="shared" si="7"/>
        <v>21.75</v>
      </c>
      <c r="I453" s="68"/>
    </row>
    <row r="454" ht="25.2" spans="1:9">
      <c r="A454" s="53">
        <v>450</v>
      </c>
      <c r="B454" s="58">
        <v>25031005100</v>
      </c>
      <c r="C454" s="59" t="s">
        <v>609</v>
      </c>
      <c r="D454" s="60"/>
      <c r="E454" s="60"/>
      <c r="F454" s="56" t="s">
        <v>289</v>
      </c>
      <c r="G454" s="61">
        <v>25</v>
      </c>
      <c r="H454" s="46">
        <f t="shared" si="7"/>
        <v>21.75</v>
      </c>
      <c r="I454" s="60"/>
    </row>
    <row r="455" ht="25.2" spans="1:9">
      <c r="A455" s="53">
        <v>451</v>
      </c>
      <c r="B455" s="58">
        <v>25031005200</v>
      </c>
      <c r="C455" s="59" t="s">
        <v>610</v>
      </c>
      <c r="D455" s="60"/>
      <c r="E455" s="60"/>
      <c r="F455" s="56" t="s">
        <v>289</v>
      </c>
      <c r="G455" s="61">
        <v>25</v>
      </c>
      <c r="H455" s="46">
        <f t="shared" si="7"/>
        <v>21.75</v>
      </c>
      <c r="I455" s="60"/>
    </row>
    <row r="456" ht="24" spans="1:9">
      <c r="A456" s="53">
        <v>452</v>
      </c>
      <c r="B456" s="54">
        <v>25031005400</v>
      </c>
      <c r="C456" s="55" t="s">
        <v>611</v>
      </c>
      <c r="D456" s="55"/>
      <c r="E456" s="55"/>
      <c r="F456" s="56" t="s">
        <v>289</v>
      </c>
      <c r="G456" s="57">
        <v>150</v>
      </c>
      <c r="H456" s="46">
        <f t="shared" si="7"/>
        <v>130.5</v>
      </c>
      <c r="I456" s="55" t="s">
        <v>612</v>
      </c>
    </row>
    <row r="457" ht="24" spans="1:9">
      <c r="A457" s="53">
        <v>453</v>
      </c>
      <c r="B457" s="54">
        <v>25031005700</v>
      </c>
      <c r="C457" s="55" t="s">
        <v>613</v>
      </c>
      <c r="D457" s="55"/>
      <c r="E457" s="55"/>
      <c r="F457" s="56" t="s">
        <v>289</v>
      </c>
      <c r="G457" s="57">
        <v>80</v>
      </c>
      <c r="H457" s="46">
        <f t="shared" si="7"/>
        <v>69.6</v>
      </c>
      <c r="I457" s="55"/>
    </row>
    <row r="458" spans="1:9">
      <c r="A458" s="53">
        <v>454</v>
      </c>
      <c r="B458" s="58">
        <v>25031100100</v>
      </c>
      <c r="C458" s="59" t="s">
        <v>614</v>
      </c>
      <c r="D458" s="60"/>
      <c r="E458" s="60"/>
      <c r="F458" s="56" t="s">
        <v>289</v>
      </c>
      <c r="G458" s="61">
        <v>20</v>
      </c>
      <c r="H458" s="46">
        <f t="shared" si="7"/>
        <v>17.4</v>
      </c>
      <c r="I458" s="60"/>
    </row>
    <row r="459" ht="37.2" spans="1:9">
      <c r="A459" s="53">
        <v>455</v>
      </c>
      <c r="B459" s="58">
        <v>25031100200</v>
      </c>
      <c r="C459" s="59" t="s">
        <v>615</v>
      </c>
      <c r="D459" s="60"/>
      <c r="E459" s="60"/>
      <c r="F459" s="56" t="s">
        <v>289</v>
      </c>
      <c r="G459" s="61">
        <v>20</v>
      </c>
      <c r="H459" s="46">
        <f t="shared" si="7"/>
        <v>17.4</v>
      </c>
      <c r="I459" s="55" t="s">
        <v>616</v>
      </c>
    </row>
    <row r="460" ht="37.2" spans="1:9">
      <c r="A460" s="53">
        <v>456</v>
      </c>
      <c r="B460" s="58">
        <v>25031100300</v>
      </c>
      <c r="C460" s="59" t="s">
        <v>617</v>
      </c>
      <c r="D460" s="60"/>
      <c r="E460" s="60"/>
      <c r="F460" s="56" t="s">
        <v>289</v>
      </c>
      <c r="G460" s="61">
        <v>20</v>
      </c>
      <c r="H460" s="46">
        <f t="shared" si="7"/>
        <v>17.4</v>
      </c>
      <c r="I460" s="55" t="s">
        <v>616</v>
      </c>
    </row>
    <row r="461" ht="37.2" spans="1:9">
      <c r="A461" s="53">
        <v>457</v>
      </c>
      <c r="B461" s="58">
        <v>25031100400</v>
      </c>
      <c r="C461" s="59" t="s">
        <v>618</v>
      </c>
      <c r="D461" s="60"/>
      <c r="E461" s="60"/>
      <c r="F461" s="56" t="s">
        <v>289</v>
      </c>
      <c r="G461" s="61">
        <v>20</v>
      </c>
      <c r="H461" s="46">
        <f t="shared" si="7"/>
        <v>17.4</v>
      </c>
      <c r="I461" s="55" t="s">
        <v>616</v>
      </c>
    </row>
    <row r="462" ht="26.4" spans="1:9">
      <c r="A462" s="53">
        <v>458</v>
      </c>
      <c r="B462" s="62">
        <v>25031100500</v>
      </c>
      <c r="C462" s="82" t="s">
        <v>619</v>
      </c>
      <c r="D462" s="63"/>
      <c r="E462" s="64"/>
      <c r="F462" s="56" t="s">
        <v>289</v>
      </c>
      <c r="G462" s="61">
        <v>50</v>
      </c>
      <c r="H462" s="46">
        <f t="shared" si="7"/>
        <v>43.5</v>
      </c>
      <c r="I462" s="55"/>
    </row>
    <row r="463" ht="39.6" spans="1:9">
      <c r="A463" s="53">
        <v>459</v>
      </c>
      <c r="B463" s="62">
        <v>25031100600</v>
      </c>
      <c r="C463" s="59" t="s">
        <v>620</v>
      </c>
      <c r="D463" s="63"/>
      <c r="E463" s="64"/>
      <c r="F463" s="56" t="s">
        <v>289</v>
      </c>
      <c r="G463" s="61">
        <v>50</v>
      </c>
      <c r="H463" s="46">
        <f t="shared" si="7"/>
        <v>43.5</v>
      </c>
      <c r="I463" s="55"/>
    </row>
    <row r="464" ht="26.4" spans="1:9">
      <c r="A464" s="53">
        <v>460</v>
      </c>
      <c r="B464" s="62">
        <v>25031100700</v>
      </c>
      <c r="C464" s="63" t="s">
        <v>621</v>
      </c>
      <c r="D464" s="63"/>
      <c r="E464" s="64"/>
      <c r="F464" s="56" t="s">
        <v>289</v>
      </c>
      <c r="G464" s="61">
        <v>50</v>
      </c>
      <c r="H464" s="46">
        <f t="shared" si="7"/>
        <v>43.5</v>
      </c>
      <c r="I464" s="55"/>
    </row>
    <row r="465" ht="24" spans="1:9">
      <c r="A465" s="53">
        <v>461</v>
      </c>
      <c r="B465" s="62">
        <v>25031190100</v>
      </c>
      <c r="C465" s="55" t="s">
        <v>622</v>
      </c>
      <c r="D465" s="60"/>
      <c r="E465" s="60"/>
      <c r="F465" s="56" t="s">
        <v>289</v>
      </c>
      <c r="G465" s="61">
        <v>30</v>
      </c>
      <c r="H465" s="46">
        <f t="shared" si="7"/>
        <v>26.1</v>
      </c>
      <c r="I465" s="80"/>
    </row>
    <row r="466" ht="24" spans="1:9">
      <c r="A466" s="20">
        <v>462</v>
      </c>
      <c r="B466" s="27">
        <v>27020000300</v>
      </c>
      <c r="C466" s="22" t="s">
        <v>623</v>
      </c>
      <c r="D466" s="83"/>
      <c r="E466" s="83"/>
      <c r="F466" s="23" t="s">
        <v>624</v>
      </c>
      <c r="G466" s="84">
        <v>39</v>
      </c>
      <c r="H466" s="84">
        <f t="shared" ref="H466:H494" si="8">G466*1.35</f>
        <v>52.65</v>
      </c>
      <c r="I466" s="96"/>
    </row>
    <row r="467" ht="24" spans="1:9">
      <c r="A467" s="20">
        <v>463</v>
      </c>
      <c r="B467" s="27">
        <v>27020000400</v>
      </c>
      <c r="C467" s="22" t="s">
        <v>625</v>
      </c>
      <c r="D467" s="83"/>
      <c r="E467" s="83"/>
      <c r="F467" s="23" t="s">
        <v>624</v>
      </c>
      <c r="G467" s="84">
        <v>39</v>
      </c>
      <c r="H467" s="84">
        <f t="shared" si="8"/>
        <v>52.65</v>
      </c>
      <c r="I467" s="96"/>
    </row>
    <row r="468" ht="24" spans="1:9">
      <c r="A468" s="20">
        <v>464</v>
      </c>
      <c r="B468" s="27">
        <v>27020000401</v>
      </c>
      <c r="C468" s="22" t="s">
        <v>626</v>
      </c>
      <c r="D468" s="83"/>
      <c r="E468" s="83"/>
      <c r="F468" s="23" t="s">
        <v>624</v>
      </c>
      <c r="G468" s="84">
        <v>39</v>
      </c>
      <c r="H468" s="84">
        <f t="shared" si="8"/>
        <v>52.65</v>
      </c>
      <c r="I468" s="96"/>
    </row>
    <row r="469" ht="24" spans="1:9">
      <c r="A469" s="20">
        <v>465</v>
      </c>
      <c r="B469" s="27">
        <v>27020000402</v>
      </c>
      <c r="C469" s="22" t="s">
        <v>627</v>
      </c>
      <c r="D469" s="83"/>
      <c r="E469" s="83"/>
      <c r="F469" s="23" t="s">
        <v>624</v>
      </c>
      <c r="G469" s="84">
        <v>39</v>
      </c>
      <c r="H469" s="84">
        <f t="shared" si="8"/>
        <v>52.65</v>
      </c>
      <c r="I469" s="96"/>
    </row>
    <row r="470" ht="24" spans="1:9">
      <c r="A470" s="20">
        <v>466</v>
      </c>
      <c r="B470" s="27">
        <v>27020000403</v>
      </c>
      <c r="C470" s="22" t="s">
        <v>628</v>
      </c>
      <c r="D470" s="83"/>
      <c r="E470" s="83"/>
      <c r="F470" s="23" t="s">
        <v>624</v>
      </c>
      <c r="G470" s="84">
        <v>39</v>
      </c>
      <c r="H470" s="84">
        <f t="shared" si="8"/>
        <v>52.65</v>
      </c>
      <c r="I470" s="96"/>
    </row>
    <row r="471" ht="24" spans="1:9">
      <c r="A471" s="20">
        <v>467</v>
      </c>
      <c r="B471" s="27">
        <v>27020000404</v>
      </c>
      <c r="C471" s="22" t="s">
        <v>629</v>
      </c>
      <c r="D471" s="83"/>
      <c r="E471" s="83"/>
      <c r="F471" s="23" t="s">
        <v>624</v>
      </c>
      <c r="G471" s="84">
        <v>39</v>
      </c>
      <c r="H471" s="84">
        <f t="shared" si="8"/>
        <v>52.65</v>
      </c>
      <c r="I471" s="96"/>
    </row>
    <row r="472" ht="24" spans="1:9">
      <c r="A472" s="20">
        <v>468</v>
      </c>
      <c r="B472" s="27">
        <v>27020000405</v>
      </c>
      <c r="C472" s="22" t="s">
        <v>630</v>
      </c>
      <c r="D472" s="83"/>
      <c r="E472" s="83"/>
      <c r="F472" s="23" t="s">
        <v>624</v>
      </c>
      <c r="G472" s="84">
        <v>39</v>
      </c>
      <c r="H472" s="84">
        <f t="shared" si="8"/>
        <v>52.65</v>
      </c>
      <c r="I472" s="96"/>
    </row>
    <row r="473" ht="24" spans="1:9">
      <c r="A473" s="20">
        <v>469</v>
      </c>
      <c r="B473" s="27">
        <v>27020000406</v>
      </c>
      <c r="C473" s="22" t="s">
        <v>631</v>
      </c>
      <c r="D473" s="83"/>
      <c r="E473" s="83"/>
      <c r="F473" s="23" t="s">
        <v>624</v>
      </c>
      <c r="G473" s="84">
        <v>39</v>
      </c>
      <c r="H473" s="84">
        <f t="shared" si="8"/>
        <v>52.65</v>
      </c>
      <c r="I473" s="96"/>
    </row>
    <row r="474" ht="24" spans="1:9">
      <c r="A474" s="20">
        <v>470</v>
      </c>
      <c r="B474" s="27">
        <v>27020000407</v>
      </c>
      <c r="C474" s="22" t="s">
        <v>632</v>
      </c>
      <c r="D474" s="83"/>
      <c r="E474" s="83"/>
      <c r="F474" s="23" t="s">
        <v>624</v>
      </c>
      <c r="G474" s="84">
        <v>39</v>
      </c>
      <c r="H474" s="84">
        <f t="shared" si="8"/>
        <v>52.65</v>
      </c>
      <c r="I474" s="96"/>
    </row>
    <row r="475" spans="1:9">
      <c r="A475" s="20">
        <v>471</v>
      </c>
      <c r="B475" s="27">
        <v>27030000000</v>
      </c>
      <c r="C475" s="22" t="s">
        <v>633</v>
      </c>
      <c r="D475" s="83"/>
      <c r="E475" s="83"/>
      <c r="F475" s="23" t="s">
        <v>634</v>
      </c>
      <c r="G475" s="84">
        <v>13</v>
      </c>
      <c r="H475" s="84">
        <f t="shared" si="8"/>
        <v>17.55</v>
      </c>
      <c r="I475" s="96"/>
    </row>
    <row r="476" ht="24" spans="1:9">
      <c r="A476" s="20">
        <v>472</v>
      </c>
      <c r="B476" s="27">
        <v>27030000100</v>
      </c>
      <c r="C476" s="22" t="s">
        <v>635</v>
      </c>
      <c r="D476" s="83"/>
      <c r="E476" s="83"/>
      <c r="F476" s="23" t="s">
        <v>624</v>
      </c>
      <c r="G476" s="84">
        <v>78</v>
      </c>
      <c r="H476" s="84">
        <f t="shared" si="8"/>
        <v>105.3</v>
      </c>
      <c r="I476" s="96"/>
    </row>
    <row r="477" ht="24" spans="1:9">
      <c r="A477" s="20">
        <v>473</v>
      </c>
      <c r="B477" s="27">
        <v>27030000101</v>
      </c>
      <c r="C477" s="22" t="s">
        <v>636</v>
      </c>
      <c r="D477" s="83"/>
      <c r="E477" s="83"/>
      <c r="F477" s="23" t="s">
        <v>624</v>
      </c>
      <c r="G477" s="84">
        <v>78</v>
      </c>
      <c r="H477" s="84">
        <f t="shared" si="8"/>
        <v>105.3</v>
      </c>
      <c r="I477" s="96"/>
    </row>
    <row r="478" ht="24" spans="1:9">
      <c r="A478" s="20">
        <v>474</v>
      </c>
      <c r="B478" s="27">
        <v>27030000102</v>
      </c>
      <c r="C478" s="22" t="s">
        <v>637</v>
      </c>
      <c r="D478" s="83"/>
      <c r="E478" s="83"/>
      <c r="F478" s="23" t="s">
        <v>624</v>
      </c>
      <c r="G478" s="84">
        <v>78</v>
      </c>
      <c r="H478" s="84">
        <f t="shared" si="8"/>
        <v>105.3</v>
      </c>
      <c r="I478" s="96"/>
    </row>
    <row r="479" ht="24" spans="1:9">
      <c r="A479" s="20">
        <v>475</v>
      </c>
      <c r="B479" s="27">
        <v>27030000103</v>
      </c>
      <c r="C479" s="22" t="s">
        <v>638</v>
      </c>
      <c r="D479" s="83"/>
      <c r="E479" s="83"/>
      <c r="F479" s="23" t="s">
        <v>624</v>
      </c>
      <c r="G479" s="84">
        <v>78</v>
      </c>
      <c r="H479" s="84">
        <f t="shared" si="8"/>
        <v>105.3</v>
      </c>
      <c r="I479" s="96"/>
    </row>
    <row r="480" ht="24" spans="1:9">
      <c r="A480" s="20">
        <v>476</v>
      </c>
      <c r="B480" s="27">
        <v>27030000200</v>
      </c>
      <c r="C480" s="22" t="s">
        <v>639</v>
      </c>
      <c r="D480" s="83"/>
      <c r="E480" s="83"/>
      <c r="F480" s="23" t="s">
        <v>624</v>
      </c>
      <c r="G480" s="84">
        <v>78</v>
      </c>
      <c r="H480" s="84">
        <f t="shared" si="8"/>
        <v>105.3</v>
      </c>
      <c r="I480" s="96"/>
    </row>
    <row r="481" ht="24" spans="1:9">
      <c r="A481" s="20">
        <v>477</v>
      </c>
      <c r="B481" s="27">
        <v>27030000201</v>
      </c>
      <c r="C481" s="22" t="s">
        <v>640</v>
      </c>
      <c r="D481" s="83"/>
      <c r="E481" s="83"/>
      <c r="F481" s="23" t="s">
        <v>624</v>
      </c>
      <c r="G481" s="84">
        <v>78</v>
      </c>
      <c r="H481" s="84">
        <f t="shared" si="8"/>
        <v>105.3</v>
      </c>
      <c r="I481" s="96"/>
    </row>
    <row r="482" ht="24" spans="1:9">
      <c r="A482" s="20">
        <v>478</v>
      </c>
      <c r="B482" s="27">
        <v>27030000300</v>
      </c>
      <c r="C482" s="22" t="s">
        <v>641</v>
      </c>
      <c r="D482" s="83"/>
      <c r="E482" s="83"/>
      <c r="F482" s="23" t="s">
        <v>624</v>
      </c>
      <c r="G482" s="84">
        <v>130</v>
      </c>
      <c r="H482" s="84">
        <f t="shared" si="8"/>
        <v>175.5</v>
      </c>
      <c r="I482" s="96"/>
    </row>
    <row r="483" ht="24" spans="1:9">
      <c r="A483" s="20">
        <v>479</v>
      </c>
      <c r="B483" s="27">
        <v>27030000500</v>
      </c>
      <c r="C483" s="22" t="s">
        <v>642</v>
      </c>
      <c r="D483" s="83"/>
      <c r="E483" s="83"/>
      <c r="F483" s="23" t="s">
        <v>624</v>
      </c>
      <c r="G483" s="84">
        <v>130</v>
      </c>
      <c r="H483" s="84">
        <f t="shared" si="8"/>
        <v>175.5</v>
      </c>
      <c r="I483" s="96"/>
    </row>
    <row r="484" ht="24" spans="1:9">
      <c r="A484" s="20">
        <v>480</v>
      </c>
      <c r="B484" s="27">
        <v>27050000100</v>
      </c>
      <c r="C484" s="22" t="s">
        <v>643</v>
      </c>
      <c r="D484" s="83"/>
      <c r="E484" s="83"/>
      <c r="F484" s="23" t="s">
        <v>289</v>
      </c>
      <c r="G484" s="84">
        <v>52</v>
      </c>
      <c r="H484" s="84">
        <f t="shared" si="8"/>
        <v>70.2</v>
      </c>
      <c r="I484" s="96"/>
    </row>
    <row r="485" ht="24" spans="1:9">
      <c r="A485" s="20">
        <v>481</v>
      </c>
      <c r="B485" s="27">
        <v>27050000200</v>
      </c>
      <c r="C485" s="22" t="s">
        <v>644</v>
      </c>
      <c r="D485" s="83"/>
      <c r="E485" s="83"/>
      <c r="F485" s="23" t="s">
        <v>289</v>
      </c>
      <c r="G485" s="84">
        <v>78</v>
      </c>
      <c r="H485" s="84">
        <f t="shared" si="8"/>
        <v>105.3</v>
      </c>
      <c r="I485" s="96"/>
    </row>
    <row r="486" ht="24" spans="1:9">
      <c r="A486" s="20">
        <v>482</v>
      </c>
      <c r="B486" s="27">
        <v>27050000201</v>
      </c>
      <c r="C486" s="22" t="s">
        <v>645</v>
      </c>
      <c r="D486" s="83"/>
      <c r="E486" s="83"/>
      <c r="F486" s="23" t="s">
        <v>289</v>
      </c>
      <c r="G486" s="84">
        <v>105</v>
      </c>
      <c r="H486" s="84">
        <f t="shared" si="8"/>
        <v>141.75</v>
      </c>
      <c r="I486" s="96"/>
    </row>
    <row r="487" ht="24" spans="1:9">
      <c r="A487" s="20">
        <v>483</v>
      </c>
      <c r="B487" s="27">
        <v>27050000202</v>
      </c>
      <c r="C487" s="22" t="s">
        <v>646</v>
      </c>
      <c r="D487" s="83"/>
      <c r="E487" s="83"/>
      <c r="F487" s="23" t="s">
        <v>289</v>
      </c>
      <c r="G487" s="84">
        <v>130</v>
      </c>
      <c r="H487" s="84">
        <f t="shared" si="8"/>
        <v>175.5</v>
      </c>
      <c r="I487" s="96"/>
    </row>
    <row r="488" spans="1:9">
      <c r="A488" s="20">
        <v>484</v>
      </c>
      <c r="B488" s="27">
        <v>27050000300</v>
      </c>
      <c r="C488" s="22" t="s">
        <v>647</v>
      </c>
      <c r="D488" s="83"/>
      <c r="E488" s="83"/>
      <c r="F488" s="23" t="s">
        <v>289</v>
      </c>
      <c r="G488" s="84">
        <v>52</v>
      </c>
      <c r="H488" s="84">
        <f t="shared" si="8"/>
        <v>70.2</v>
      </c>
      <c r="I488" s="96"/>
    </row>
    <row r="489" spans="1:9">
      <c r="A489" s="20">
        <v>485</v>
      </c>
      <c r="B489" s="27">
        <v>27070000100</v>
      </c>
      <c r="C489" s="22" t="s">
        <v>648</v>
      </c>
      <c r="D489" s="83"/>
      <c r="E489" s="83"/>
      <c r="F489" s="23" t="s">
        <v>289</v>
      </c>
      <c r="G489" s="84">
        <v>130</v>
      </c>
      <c r="H489" s="84">
        <f t="shared" si="8"/>
        <v>175.5</v>
      </c>
      <c r="I489" s="96"/>
    </row>
    <row r="490" spans="1:9">
      <c r="A490" s="20">
        <v>486</v>
      </c>
      <c r="B490" s="27">
        <v>27070000101</v>
      </c>
      <c r="C490" s="22" t="s">
        <v>649</v>
      </c>
      <c r="D490" s="83"/>
      <c r="E490" s="83"/>
      <c r="F490" s="23" t="s">
        <v>289</v>
      </c>
      <c r="G490" s="84">
        <v>130</v>
      </c>
      <c r="H490" s="84">
        <f t="shared" si="8"/>
        <v>175.5</v>
      </c>
      <c r="I490" s="96"/>
    </row>
    <row r="491" ht="24" spans="1:9">
      <c r="A491" s="20">
        <v>487</v>
      </c>
      <c r="B491" s="27">
        <v>27070090100</v>
      </c>
      <c r="C491" s="22" t="s">
        <v>650</v>
      </c>
      <c r="D491" s="83"/>
      <c r="E491" s="83"/>
      <c r="F491" s="23" t="s">
        <v>289</v>
      </c>
      <c r="G491" s="84">
        <v>1040</v>
      </c>
      <c r="H491" s="84">
        <f t="shared" si="8"/>
        <v>1404</v>
      </c>
      <c r="I491" s="96"/>
    </row>
    <row r="492" ht="24" spans="1:9">
      <c r="A492" s="20">
        <v>488</v>
      </c>
      <c r="B492" s="27">
        <v>27080000100</v>
      </c>
      <c r="C492" s="22" t="s">
        <v>651</v>
      </c>
      <c r="D492" s="83"/>
      <c r="E492" s="83"/>
      <c r="F492" s="23" t="s">
        <v>15</v>
      </c>
      <c r="G492" s="84">
        <v>78</v>
      </c>
      <c r="H492" s="84">
        <f t="shared" si="8"/>
        <v>105.3</v>
      </c>
      <c r="I492" s="96"/>
    </row>
    <row r="493" ht="24" spans="1:9">
      <c r="A493" s="20">
        <v>489</v>
      </c>
      <c r="B493" s="27">
        <v>27080000700</v>
      </c>
      <c r="C493" s="22" t="s">
        <v>652</v>
      </c>
      <c r="D493" s="83"/>
      <c r="E493" s="83"/>
      <c r="F493" s="23" t="s">
        <v>15</v>
      </c>
      <c r="G493" s="84">
        <v>78</v>
      </c>
      <c r="H493" s="84">
        <f t="shared" si="8"/>
        <v>105.3</v>
      </c>
      <c r="I493" s="96"/>
    </row>
    <row r="494" ht="24" spans="1:9">
      <c r="A494" s="20">
        <v>490</v>
      </c>
      <c r="B494" s="27">
        <v>27080000701</v>
      </c>
      <c r="C494" s="22" t="s">
        <v>653</v>
      </c>
      <c r="D494" s="83"/>
      <c r="E494" s="83"/>
      <c r="F494" s="23" t="s">
        <v>15</v>
      </c>
      <c r="G494" s="84">
        <v>130</v>
      </c>
      <c r="H494" s="84">
        <f t="shared" si="8"/>
        <v>175.5</v>
      </c>
      <c r="I494" s="96"/>
    </row>
    <row r="495" spans="1:9">
      <c r="A495" s="20">
        <v>491</v>
      </c>
      <c r="B495" s="85">
        <v>31070100100</v>
      </c>
      <c r="C495" s="107" t="s">
        <v>654</v>
      </c>
      <c r="D495" s="107" t="s">
        <v>655</v>
      </c>
      <c r="E495" s="87"/>
      <c r="F495" s="108" t="s">
        <v>15</v>
      </c>
      <c r="G495" s="20">
        <v>10</v>
      </c>
      <c r="H495" s="87">
        <f t="shared" ref="H495:H502" si="9">G495*1.3</f>
        <v>13</v>
      </c>
      <c r="I495" s="97"/>
    </row>
    <row r="496" ht="32.4" spans="1:9">
      <c r="A496" s="20">
        <v>492</v>
      </c>
      <c r="B496" s="85">
        <v>31090200500</v>
      </c>
      <c r="C496" s="107" t="s">
        <v>656</v>
      </c>
      <c r="D496" s="107" t="s">
        <v>657</v>
      </c>
      <c r="E496" s="87"/>
      <c r="F496" s="108" t="s">
        <v>15</v>
      </c>
      <c r="G496" s="88">
        <v>150</v>
      </c>
      <c r="H496" s="87">
        <f t="shared" si="9"/>
        <v>195</v>
      </c>
      <c r="I496" s="97"/>
    </row>
    <row r="497" ht="75.6" spans="1:9">
      <c r="A497" s="20">
        <v>493</v>
      </c>
      <c r="B497" s="85">
        <v>31090200600</v>
      </c>
      <c r="C497" s="107" t="s">
        <v>658</v>
      </c>
      <c r="D497" s="107" t="s">
        <v>659</v>
      </c>
      <c r="E497" s="87"/>
      <c r="F497" s="108" t="s">
        <v>15</v>
      </c>
      <c r="G497" s="24">
        <v>260</v>
      </c>
      <c r="H497" s="87">
        <f t="shared" si="9"/>
        <v>338</v>
      </c>
      <c r="I497" s="97"/>
    </row>
    <row r="498" spans="1:9">
      <c r="A498" s="20">
        <v>494</v>
      </c>
      <c r="B498" s="85">
        <v>31090300400</v>
      </c>
      <c r="C498" s="107" t="s">
        <v>660</v>
      </c>
      <c r="D498" s="89"/>
      <c r="E498" s="90"/>
      <c r="F498" s="108" t="s">
        <v>15</v>
      </c>
      <c r="G498" s="88">
        <v>260</v>
      </c>
      <c r="H498" s="87">
        <f t="shared" si="9"/>
        <v>338</v>
      </c>
      <c r="I498" s="97"/>
    </row>
    <row r="499" spans="1:9">
      <c r="A499" s="20">
        <v>495</v>
      </c>
      <c r="B499" s="85">
        <v>31090300402</v>
      </c>
      <c r="C499" s="107" t="s">
        <v>661</v>
      </c>
      <c r="D499" s="89"/>
      <c r="E499" s="108" t="s">
        <v>662</v>
      </c>
      <c r="F499" s="108" t="s">
        <v>15</v>
      </c>
      <c r="G499" s="88">
        <v>260</v>
      </c>
      <c r="H499" s="87">
        <f t="shared" si="9"/>
        <v>338</v>
      </c>
      <c r="I499" s="97"/>
    </row>
    <row r="500" spans="1:9">
      <c r="A500" s="20">
        <v>496</v>
      </c>
      <c r="B500" s="85">
        <v>31090300500</v>
      </c>
      <c r="C500" s="107" t="s">
        <v>663</v>
      </c>
      <c r="D500" s="89"/>
      <c r="E500" s="87"/>
      <c r="F500" s="108" t="s">
        <v>15</v>
      </c>
      <c r="G500" s="88">
        <v>240</v>
      </c>
      <c r="H500" s="87">
        <f t="shared" si="9"/>
        <v>312</v>
      </c>
      <c r="I500" s="97"/>
    </row>
    <row r="501" ht="43.2" spans="1:9">
      <c r="A501" s="20">
        <v>497</v>
      </c>
      <c r="B501" s="85">
        <v>31090300900</v>
      </c>
      <c r="C501" s="107" t="s">
        <v>664</v>
      </c>
      <c r="D501" s="107" t="s">
        <v>665</v>
      </c>
      <c r="E501" s="87"/>
      <c r="F501" s="108" t="s">
        <v>15</v>
      </c>
      <c r="G501" s="24">
        <v>145</v>
      </c>
      <c r="H501" s="91">
        <f t="shared" si="9"/>
        <v>188.5</v>
      </c>
      <c r="I501" s="97"/>
    </row>
    <row r="502" ht="43.2" spans="1:9">
      <c r="A502" s="20">
        <v>498</v>
      </c>
      <c r="B502" s="85">
        <v>31090300901</v>
      </c>
      <c r="C502" s="107" t="s">
        <v>666</v>
      </c>
      <c r="D502" s="107" t="s">
        <v>665</v>
      </c>
      <c r="E502" s="87"/>
      <c r="F502" s="108" t="s">
        <v>15</v>
      </c>
      <c r="G502" s="24">
        <v>145</v>
      </c>
      <c r="H502" s="91">
        <f t="shared" si="9"/>
        <v>188.5</v>
      </c>
      <c r="I502" s="97"/>
    </row>
    <row r="503" spans="1:9">
      <c r="A503" s="20">
        <v>499</v>
      </c>
      <c r="B503" s="27">
        <v>41000000100</v>
      </c>
      <c r="C503" s="92" t="s">
        <v>667</v>
      </c>
      <c r="D503" s="93"/>
      <c r="E503" s="94"/>
      <c r="F503" s="95" t="s">
        <v>668</v>
      </c>
      <c r="G503" s="24">
        <v>13</v>
      </c>
      <c r="H503" s="91">
        <f t="shared" ref="H503:H563" si="10">G503*1.24</f>
        <v>16.12</v>
      </c>
      <c r="I503" s="97"/>
    </row>
    <row r="504" ht="21.6" spans="1:9">
      <c r="A504" s="20">
        <v>500</v>
      </c>
      <c r="B504" s="27">
        <v>41000000300</v>
      </c>
      <c r="C504" s="92" t="s">
        <v>669</v>
      </c>
      <c r="D504" s="94"/>
      <c r="E504" s="94"/>
      <c r="F504" s="95" t="s">
        <v>15</v>
      </c>
      <c r="G504" s="24">
        <v>13</v>
      </c>
      <c r="H504" s="91">
        <f t="shared" si="10"/>
        <v>16.12</v>
      </c>
      <c r="I504" s="97"/>
    </row>
    <row r="505" ht="21.6" spans="1:9">
      <c r="A505" s="20">
        <v>501</v>
      </c>
      <c r="B505" s="27">
        <v>41000000301</v>
      </c>
      <c r="C505" s="92" t="s">
        <v>670</v>
      </c>
      <c r="D505" s="94"/>
      <c r="E505" s="94"/>
      <c r="F505" s="95" t="s">
        <v>15</v>
      </c>
      <c r="G505" s="24">
        <v>26</v>
      </c>
      <c r="H505" s="91">
        <f t="shared" si="10"/>
        <v>32.24</v>
      </c>
      <c r="I505" s="97"/>
    </row>
    <row r="506" spans="1:9">
      <c r="A506" s="20">
        <v>502</v>
      </c>
      <c r="B506" s="27">
        <v>41000000400</v>
      </c>
      <c r="C506" s="92" t="s">
        <v>671</v>
      </c>
      <c r="D506" s="94"/>
      <c r="E506" s="94"/>
      <c r="F506" s="95" t="s">
        <v>672</v>
      </c>
      <c r="G506" s="24">
        <v>13</v>
      </c>
      <c r="H506" s="91">
        <f t="shared" si="10"/>
        <v>16.12</v>
      </c>
      <c r="I506" s="97"/>
    </row>
    <row r="507" spans="1:9">
      <c r="A507" s="20">
        <v>503</v>
      </c>
      <c r="B507" s="27">
        <v>41000000500</v>
      </c>
      <c r="C507" s="92" t="s">
        <v>673</v>
      </c>
      <c r="D507" s="94"/>
      <c r="E507" s="94"/>
      <c r="F507" s="95" t="s">
        <v>672</v>
      </c>
      <c r="G507" s="24">
        <v>13</v>
      </c>
      <c r="H507" s="91">
        <f t="shared" si="10"/>
        <v>16.12</v>
      </c>
      <c r="I507" s="97"/>
    </row>
    <row r="508" spans="1:9">
      <c r="A508" s="20">
        <v>504</v>
      </c>
      <c r="B508" s="27">
        <v>41000000600</v>
      </c>
      <c r="C508" s="92" t="s">
        <v>674</v>
      </c>
      <c r="D508" s="94"/>
      <c r="E508" s="94"/>
      <c r="F508" s="95" t="s">
        <v>675</v>
      </c>
      <c r="G508" s="24">
        <v>26</v>
      </c>
      <c r="H508" s="91">
        <f t="shared" si="10"/>
        <v>32.24</v>
      </c>
      <c r="I508" s="97"/>
    </row>
    <row r="509" ht="21.6" spans="1:9">
      <c r="A509" s="20">
        <v>505</v>
      </c>
      <c r="B509" s="27">
        <v>41000000601</v>
      </c>
      <c r="C509" s="92" t="s">
        <v>676</v>
      </c>
      <c r="D509" s="94"/>
      <c r="E509" s="94"/>
      <c r="F509" s="95" t="s">
        <v>15</v>
      </c>
      <c r="G509" s="24">
        <v>39</v>
      </c>
      <c r="H509" s="91">
        <f t="shared" si="10"/>
        <v>48.36</v>
      </c>
      <c r="I509" s="97"/>
    </row>
    <row r="510" ht="21.6" spans="1:9">
      <c r="A510" s="20">
        <v>506</v>
      </c>
      <c r="B510" s="27">
        <v>41000000602</v>
      </c>
      <c r="C510" s="92" t="s">
        <v>677</v>
      </c>
      <c r="D510" s="94"/>
      <c r="E510" s="94"/>
      <c r="F510" s="95" t="s">
        <v>15</v>
      </c>
      <c r="G510" s="24">
        <v>52</v>
      </c>
      <c r="H510" s="91">
        <f t="shared" si="10"/>
        <v>64.48</v>
      </c>
      <c r="I510" s="97"/>
    </row>
    <row r="511" ht="21.6" spans="1:9">
      <c r="A511" s="20">
        <v>507</v>
      </c>
      <c r="B511" s="27">
        <v>41000000800</v>
      </c>
      <c r="C511" s="92" t="s">
        <v>678</v>
      </c>
      <c r="D511" s="94"/>
      <c r="E511" s="94"/>
      <c r="F511" s="95" t="s">
        <v>15</v>
      </c>
      <c r="G511" s="24">
        <v>13</v>
      </c>
      <c r="H511" s="91">
        <f t="shared" si="10"/>
        <v>16.12</v>
      </c>
      <c r="I511" s="97"/>
    </row>
    <row r="512" ht="21.6" spans="1:9">
      <c r="A512" s="20">
        <v>508</v>
      </c>
      <c r="B512" s="85">
        <v>41000000801</v>
      </c>
      <c r="C512" s="107" t="s">
        <v>679</v>
      </c>
      <c r="D512" s="89"/>
      <c r="E512" s="87"/>
      <c r="F512" s="108" t="s">
        <v>15</v>
      </c>
      <c r="G512" s="24">
        <v>26</v>
      </c>
      <c r="H512" s="91">
        <f t="shared" si="10"/>
        <v>32.24</v>
      </c>
      <c r="I512" s="97"/>
    </row>
    <row r="513" spans="1:9">
      <c r="A513" s="20">
        <v>509</v>
      </c>
      <c r="B513" s="27">
        <v>42000000800</v>
      </c>
      <c r="C513" s="92" t="s">
        <v>680</v>
      </c>
      <c r="D513" s="98"/>
      <c r="E513" s="98"/>
      <c r="F513" s="99" t="s">
        <v>15</v>
      </c>
      <c r="G513" s="24">
        <v>65</v>
      </c>
      <c r="H513" s="91">
        <f t="shared" si="10"/>
        <v>80.6</v>
      </c>
      <c r="I513" s="104"/>
    </row>
    <row r="514" ht="24" spans="1:9">
      <c r="A514" s="20">
        <v>510</v>
      </c>
      <c r="B514" s="85">
        <v>43000000100</v>
      </c>
      <c r="C514" s="107" t="s">
        <v>681</v>
      </c>
      <c r="D514" s="89"/>
      <c r="E514" s="87"/>
      <c r="F514" s="108" t="s">
        <v>682</v>
      </c>
      <c r="G514" s="24">
        <v>4</v>
      </c>
      <c r="H514" s="91">
        <f t="shared" si="10"/>
        <v>4.96</v>
      </c>
      <c r="I514" s="22" t="s">
        <v>46</v>
      </c>
    </row>
    <row r="515" ht="24" spans="1:9">
      <c r="A515" s="20">
        <v>511</v>
      </c>
      <c r="B515" s="85">
        <v>43000000101</v>
      </c>
      <c r="C515" s="107" t="s">
        <v>683</v>
      </c>
      <c r="D515" s="89"/>
      <c r="E515" s="87"/>
      <c r="F515" s="108" t="s">
        <v>34</v>
      </c>
      <c r="G515" s="24">
        <v>78</v>
      </c>
      <c r="H515" s="91">
        <f t="shared" si="10"/>
        <v>96.72</v>
      </c>
      <c r="I515" s="22" t="s">
        <v>46</v>
      </c>
    </row>
    <row r="516" ht="24" spans="1:9">
      <c r="A516" s="20">
        <v>512</v>
      </c>
      <c r="B516" s="85">
        <v>43000000102</v>
      </c>
      <c r="C516" s="107" t="s">
        <v>684</v>
      </c>
      <c r="D516" s="89"/>
      <c r="E516" s="87"/>
      <c r="F516" s="108" t="s">
        <v>682</v>
      </c>
      <c r="G516" s="24">
        <v>4</v>
      </c>
      <c r="H516" s="91">
        <f t="shared" si="10"/>
        <v>4.96</v>
      </c>
      <c r="I516" s="22" t="s">
        <v>46</v>
      </c>
    </row>
    <row r="517" ht="24" spans="1:9">
      <c r="A517" s="20">
        <v>513</v>
      </c>
      <c r="B517" s="85">
        <v>43000000103</v>
      </c>
      <c r="C517" s="107" t="s">
        <v>685</v>
      </c>
      <c r="D517" s="89"/>
      <c r="E517" s="87"/>
      <c r="F517" s="108" t="s">
        <v>34</v>
      </c>
      <c r="G517" s="24">
        <v>78</v>
      </c>
      <c r="H517" s="91">
        <f t="shared" si="10"/>
        <v>96.72</v>
      </c>
      <c r="I517" s="22" t="s">
        <v>46</v>
      </c>
    </row>
    <row r="518" ht="24" spans="1:9">
      <c r="A518" s="20">
        <v>514</v>
      </c>
      <c r="B518" s="85">
        <v>43000000104</v>
      </c>
      <c r="C518" s="107" t="s">
        <v>686</v>
      </c>
      <c r="D518" s="89"/>
      <c r="E518" s="87"/>
      <c r="F518" s="108" t="s">
        <v>682</v>
      </c>
      <c r="G518" s="24">
        <v>4</v>
      </c>
      <c r="H518" s="91">
        <f t="shared" si="10"/>
        <v>4.96</v>
      </c>
      <c r="I518" s="22" t="s">
        <v>46</v>
      </c>
    </row>
    <row r="519" ht="24" spans="1:9">
      <c r="A519" s="20">
        <v>515</v>
      </c>
      <c r="B519" s="85">
        <v>43000000105</v>
      </c>
      <c r="C519" s="107" t="s">
        <v>687</v>
      </c>
      <c r="D519" s="89"/>
      <c r="E519" s="87"/>
      <c r="F519" s="108" t="s">
        <v>34</v>
      </c>
      <c r="G519" s="24">
        <v>78</v>
      </c>
      <c r="H519" s="91">
        <f t="shared" si="10"/>
        <v>96.72</v>
      </c>
      <c r="I519" s="22" t="s">
        <v>46</v>
      </c>
    </row>
    <row r="520" ht="24" spans="1:9">
      <c r="A520" s="20">
        <v>516</v>
      </c>
      <c r="B520" s="85">
        <v>43000000106</v>
      </c>
      <c r="C520" s="107" t="s">
        <v>688</v>
      </c>
      <c r="D520" s="89"/>
      <c r="E520" s="87"/>
      <c r="F520" s="108" t="s">
        <v>682</v>
      </c>
      <c r="G520" s="24">
        <v>4</v>
      </c>
      <c r="H520" s="91">
        <f t="shared" si="10"/>
        <v>4.96</v>
      </c>
      <c r="I520" s="22" t="s">
        <v>46</v>
      </c>
    </row>
    <row r="521" ht="24" spans="1:9">
      <c r="A521" s="20">
        <v>517</v>
      </c>
      <c r="B521" s="85">
        <v>43000000107</v>
      </c>
      <c r="C521" s="107" t="s">
        <v>689</v>
      </c>
      <c r="D521" s="89"/>
      <c r="E521" s="87"/>
      <c r="F521" s="108" t="s">
        <v>34</v>
      </c>
      <c r="G521" s="24">
        <v>78</v>
      </c>
      <c r="H521" s="91">
        <f t="shared" si="10"/>
        <v>96.72</v>
      </c>
      <c r="I521" s="22" t="s">
        <v>46</v>
      </c>
    </row>
    <row r="522" ht="24" spans="1:9">
      <c r="A522" s="20">
        <v>518</v>
      </c>
      <c r="B522" s="85">
        <v>43000000108</v>
      </c>
      <c r="C522" s="107" t="s">
        <v>690</v>
      </c>
      <c r="D522" s="89"/>
      <c r="E522" s="87"/>
      <c r="F522" s="108" t="s">
        <v>682</v>
      </c>
      <c r="G522" s="24">
        <v>4</v>
      </c>
      <c r="H522" s="91">
        <f t="shared" si="10"/>
        <v>4.96</v>
      </c>
      <c r="I522" s="22" t="s">
        <v>46</v>
      </c>
    </row>
    <row r="523" ht="24" spans="1:9">
      <c r="A523" s="20">
        <v>519</v>
      </c>
      <c r="B523" s="85">
        <v>43000000109</v>
      </c>
      <c r="C523" s="107" t="s">
        <v>691</v>
      </c>
      <c r="D523" s="89"/>
      <c r="E523" s="87"/>
      <c r="F523" s="108" t="s">
        <v>34</v>
      </c>
      <c r="G523" s="24">
        <v>78</v>
      </c>
      <c r="H523" s="91">
        <f t="shared" si="10"/>
        <v>96.72</v>
      </c>
      <c r="I523" s="22" t="s">
        <v>46</v>
      </c>
    </row>
    <row r="524" ht="24" spans="1:9">
      <c r="A524" s="20">
        <v>520</v>
      </c>
      <c r="B524" s="85">
        <v>43000000110</v>
      </c>
      <c r="C524" s="107" t="s">
        <v>692</v>
      </c>
      <c r="D524" s="89"/>
      <c r="E524" s="87"/>
      <c r="F524" s="108" t="s">
        <v>682</v>
      </c>
      <c r="G524" s="24">
        <v>4</v>
      </c>
      <c r="H524" s="91">
        <f t="shared" si="10"/>
        <v>4.96</v>
      </c>
      <c r="I524" s="22" t="s">
        <v>46</v>
      </c>
    </row>
    <row r="525" ht="24" spans="1:9">
      <c r="A525" s="20">
        <v>521</v>
      </c>
      <c r="B525" s="85">
        <v>43000000111</v>
      </c>
      <c r="C525" s="107" t="s">
        <v>693</v>
      </c>
      <c r="D525" s="89"/>
      <c r="E525" s="87"/>
      <c r="F525" s="108" t="s">
        <v>34</v>
      </c>
      <c r="G525" s="24">
        <v>78</v>
      </c>
      <c r="H525" s="91">
        <f t="shared" si="10"/>
        <v>96.72</v>
      </c>
      <c r="I525" s="22" t="s">
        <v>46</v>
      </c>
    </row>
    <row r="526" ht="24" spans="1:9">
      <c r="A526" s="20">
        <v>522</v>
      </c>
      <c r="B526" s="85">
        <v>43000000112</v>
      </c>
      <c r="C526" s="107" t="s">
        <v>694</v>
      </c>
      <c r="D526" s="89"/>
      <c r="E526" s="87"/>
      <c r="F526" s="108" t="s">
        <v>682</v>
      </c>
      <c r="G526" s="24">
        <v>4</v>
      </c>
      <c r="H526" s="91">
        <f t="shared" si="10"/>
        <v>4.96</v>
      </c>
      <c r="I526" s="22" t="s">
        <v>46</v>
      </c>
    </row>
    <row r="527" ht="24" spans="1:9">
      <c r="A527" s="20">
        <v>523</v>
      </c>
      <c r="B527" s="85">
        <v>43000000113</v>
      </c>
      <c r="C527" s="107" t="s">
        <v>695</v>
      </c>
      <c r="D527" s="89"/>
      <c r="E527" s="87"/>
      <c r="F527" s="108" t="s">
        <v>34</v>
      </c>
      <c r="G527" s="24">
        <v>78</v>
      </c>
      <c r="H527" s="91">
        <f t="shared" si="10"/>
        <v>96.72</v>
      </c>
      <c r="I527" s="22" t="s">
        <v>46</v>
      </c>
    </row>
    <row r="528" spans="1:9">
      <c r="A528" s="20">
        <v>524</v>
      </c>
      <c r="B528" s="85">
        <v>43000000200</v>
      </c>
      <c r="C528" s="107" t="s">
        <v>696</v>
      </c>
      <c r="D528" s="107" t="s">
        <v>697</v>
      </c>
      <c r="E528" s="87"/>
      <c r="F528" s="108" t="s">
        <v>682</v>
      </c>
      <c r="G528" s="24">
        <v>5</v>
      </c>
      <c r="H528" s="91">
        <f t="shared" si="10"/>
        <v>6.2</v>
      </c>
      <c r="I528" s="97"/>
    </row>
    <row r="529" spans="1:9">
      <c r="A529" s="20">
        <v>525</v>
      </c>
      <c r="B529" s="85">
        <v>43000000201</v>
      </c>
      <c r="C529" s="107" t="s">
        <v>698</v>
      </c>
      <c r="D529" s="107" t="s">
        <v>697</v>
      </c>
      <c r="E529" s="87"/>
      <c r="F529" s="108" t="s">
        <v>34</v>
      </c>
      <c r="G529" s="24">
        <v>104</v>
      </c>
      <c r="H529" s="91">
        <f t="shared" si="10"/>
        <v>128.96</v>
      </c>
      <c r="I529" s="97"/>
    </row>
    <row r="530" ht="24" spans="1:9">
      <c r="A530" s="20">
        <v>526</v>
      </c>
      <c r="B530" s="85">
        <v>43000001600</v>
      </c>
      <c r="C530" s="107" t="s">
        <v>699</v>
      </c>
      <c r="D530" s="89"/>
      <c r="E530" s="87"/>
      <c r="F530" s="108" t="s">
        <v>682</v>
      </c>
      <c r="G530" s="24">
        <v>5</v>
      </c>
      <c r="H530" s="91">
        <f t="shared" si="10"/>
        <v>6.2</v>
      </c>
      <c r="I530" s="22" t="s">
        <v>46</v>
      </c>
    </row>
    <row r="531" ht="24" spans="1:9">
      <c r="A531" s="20">
        <v>527</v>
      </c>
      <c r="B531" s="85">
        <v>43000001601</v>
      </c>
      <c r="C531" s="107" t="s">
        <v>700</v>
      </c>
      <c r="D531" s="89"/>
      <c r="E531" s="87"/>
      <c r="F531" s="108" t="s">
        <v>682</v>
      </c>
      <c r="G531" s="24">
        <v>5</v>
      </c>
      <c r="H531" s="91">
        <f t="shared" si="10"/>
        <v>6.2</v>
      </c>
      <c r="I531" s="22" t="s">
        <v>46</v>
      </c>
    </row>
    <row r="532" ht="24" spans="1:9">
      <c r="A532" s="20">
        <v>528</v>
      </c>
      <c r="B532" s="85">
        <v>43000001602</v>
      </c>
      <c r="C532" s="107" t="s">
        <v>701</v>
      </c>
      <c r="D532" s="89"/>
      <c r="E532" s="87"/>
      <c r="F532" s="108" t="s">
        <v>682</v>
      </c>
      <c r="G532" s="24">
        <v>5</v>
      </c>
      <c r="H532" s="91">
        <f t="shared" si="10"/>
        <v>6.2</v>
      </c>
      <c r="I532" s="22" t="s">
        <v>46</v>
      </c>
    </row>
    <row r="533" ht="24" spans="1:9">
      <c r="A533" s="20">
        <v>529</v>
      </c>
      <c r="B533" s="85">
        <v>43000001603</v>
      </c>
      <c r="C533" s="107" t="s">
        <v>702</v>
      </c>
      <c r="D533" s="89"/>
      <c r="E533" s="87"/>
      <c r="F533" s="108" t="s">
        <v>34</v>
      </c>
      <c r="G533" s="24">
        <v>104</v>
      </c>
      <c r="H533" s="91">
        <f t="shared" si="10"/>
        <v>128.96</v>
      </c>
      <c r="I533" s="22" t="s">
        <v>46</v>
      </c>
    </row>
    <row r="534" ht="24" spans="1:9">
      <c r="A534" s="20">
        <v>530</v>
      </c>
      <c r="B534" s="85">
        <v>43000001604</v>
      </c>
      <c r="C534" s="107" t="s">
        <v>703</v>
      </c>
      <c r="D534" s="89"/>
      <c r="E534" s="87"/>
      <c r="F534" s="108" t="s">
        <v>34</v>
      </c>
      <c r="G534" s="24">
        <v>104</v>
      </c>
      <c r="H534" s="91">
        <f t="shared" si="10"/>
        <v>128.96</v>
      </c>
      <c r="I534" s="22" t="s">
        <v>46</v>
      </c>
    </row>
    <row r="535" ht="24" spans="1:9">
      <c r="A535" s="20">
        <v>531</v>
      </c>
      <c r="B535" s="85">
        <v>43000001605</v>
      </c>
      <c r="C535" s="107" t="s">
        <v>704</v>
      </c>
      <c r="D535" s="89"/>
      <c r="E535" s="87"/>
      <c r="F535" s="108" t="s">
        <v>34</v>
      </c>
      <c r="G535" s="24">
        <v>104</v>
      </c>
      <c r="H535" s="91">
        <f t="shared" si="10"/>
        <v>128.96</v>
      </c>
      <c r="I535" s="22" t="s">
        <v>46</v>
      </c>
    </row>
    <row r="536" ht="64.8" spans="1:9">
      <c r="A536" s="20">
        <v>532</v>
      </c>
      <c r="B536" s="85">
        <v>43000002300</v>
      </c>
      <c r="C536" s="86" t="s">
        <v>705</v>
      </c>
      <c r="D536" s="89" t="s">
        <v>706</v>
      </c>
      <c r="E536" s="87"/>
      <c r="F536" s="87" t="s">
        <v>707</v>
      </c>
      <c r="G536" s="24">
        <v>6.5</v>
      </c>
      <c r="H536" s="91">
        <f t="shared" si="10"/>
        <v>8.06</v>
      </c>
      <c r="I536" s="87" t="s">
        <v>708</v>
      </c>
    </row>
    <row r="537" spans="1:9">
      <c r="A537" s="20">
        <v>533</v>
      </c>
      <c r="B537" s="85">
        <v>45000000100</v>
      </c>
      <c r="C537" s="107" t="s">
        <v>709</v>
      </c>
      <c r="D537" s="89"/>
      <c r="E537" s="87"/>
      <c r="F537" s="108" t="s">
        <v>34</v>
      </c>
      <c r="G537" s="24">
        <v>78</v>
      </c>
      <c r="H537" s="91">
        <f t="shared" si="10"/>
        <v>96.72</v>
      </c>
      <c r="I537" s="97"/>
    </row>
    <row r="538" spans="1:9">
      <c r="A538" s="20">
        <v>534</v>
      </c>
      <c r="B538" s="85">
        <v>45000000200</v>
      </c>
      <c r="C538" s="107" t="s">
        <v>710</v>
      </c>
      <c r="D538" s="89"/>
      <c r="E538" s="87"/>
      <c r="F538" s="108" t="s">
        <v>34</v>
      </c>
      <c r="G538" s="24">
        <v>78</v>
      </c>
      <c r="H538" s="91">
        <f t="shared" si="10"/>
        <v>96.72</v>
      </c>
      <c r="I538" s="97"/>
    </row>
    <row r="539" spans="1:9">
      <c r="A539" s="20">
        <v>535</v>
      </c>
      <c r="B539" s="85">
        <v>45000000201</v>
      </c>
      <c r="C539" s="107" t="s">
        <v>711</v>
      </c>
      <c r="D539" s="89"/>
      <c r="E539" s="87"/>
      <c r="F539" s="108" t="s">
        <v>34</v>
      </c>
      <c r="G539" s="24">
        <v>78</v>
      </c>
      <c r="H539" s="91">
        <f t="shared" si="10"/>
        <v>96.72</v>
      </c>
      <c r="I539" s="97"/>
    </row>
    <row r="540" spans="1:9">
      <c r="A540" s="20">
        <v>536</v>
      </c>
      <c r="B540" s="85">
        <v>45000000300</v>
      </c>
      <c r="C540" s="107" t="s">
        <v>712</v>
      </c>
      <c r="D540" s="89"/>
      <c r="E540" s="87"/>
      <c r="F540" s="108" t="s">
        <v>34</v>
      </c>
      <c r="G540" s="24">
        <v>78</v>
      </c>
      <c r="H540" s="91">
        <f t="shared" si="10"/>
        <v>96.72</v>
      </c>
      <c r="I540" s="97"/>
    </row>
    <row r="541" spans="1:9">
      <c r="A541" s="20">
        <v>537</v>
      </c>
      <c r="B541" s="85">
        <v>45000000400</v>
      </c>
      <c r="C541" s="107" t="s">
        <v>713</v>
      </c>
      <c r="D541" s="89"/>
      <c r="E541" s="87"/>
      <c r="F541" s="108" t="s">
        <v>34</v>
      </c>
      <c r="G541" s="24">
        <v>78</v>
      </c>
      <c r="H541" s="91">
        <f t="shared" si="10"/>
        <v>96.72</v>
      </c>
      <c r="I541" s="97"/>
    </row>
    <row r="542" spans="1:9">
      <c r="A542" s="20">
        <v>538</v>
      </c>
      <c r="B542" s="85">
        <v>45000000500</v>
      </c>
      <c r="C542" s="107" t="s">
        <v>714</v>
      </c>
      <c r="D542" s="89"/>
      <c r="E542" s="87"/>
      <c r="F542" s="108" t="s">
        <v>34</v>
      </c>
      <c r="G542" s="24">
        <v>78</v>
      </c>
      <c r="H542" s="91">
        <f t="shared" si="10"/>
        <v>96.72</v>
      </c>
      <c r="I542" s="97"/>
    </row>
    <row r="543" spans="1:9">
      <c r="A543" s="20">
        <v>539</v>
      </c>
      <c r="B543" s="85">
        <v>45000000600</v>
      </c>
      <c r="C543" s="107" t="s">
        <v>715</v>
      </c>
      <c r="D543" s="86"/>
      <c r="E543" s="87"/>
      <c r="F543" s="108" t="s">
        <v>34</v>
      </c>
      <c r="G543" s="24">
        <v>78</v>
      </c>
      <c r="H543" s="91">
        <f t="shared" si="10"/>
        <v>96.72</v>
      </c>
      <c r="I543" s="97"/>
    </row>
    <row r="544" ht="21.6" spans="1:9">
      <c r="A544" s="20">
        <v>540</v>
      </c>
      <c r="B544" s="85">
        <v>45000000601</v>
      </c>
      <c r="C544" s="107" t="s">
        <v>716</v>
      </c>
      <c r="D544" s="89"/>
      <c r="E544" s="87"/>
      <c r="F544" s="108" t="s">
        <v>34</v>
      </c>
      <c r="G544" s="24">
        <v>78</v>
      </c>
      <c r="H544" s="91">
        <f t="shared" si="10"/>
        <v>96.72</v>
      </c>
      <c r="I544" s="97"/>
    </row>
    <row r="545" ht="21.6" spans="1:9">
      <c r="A545" s="20">
        <v>541</v>
      </c>
      <c r="B545" s="85">
        <v>45000000700</v>
      </c>
      <c r="C545" s="107" t="s">
        <v>717</v>
      </c>
      <c r="D545" s="89"/>
      <c r="E545" s="87"/>
      <c r="F545" s="108" t="s">
        <v>34</v>
      </c>
      <c r="G545" s="24">
        <v>78</v>
      </c>
      <c r="H545" s="91">
        <f t="shared" si="10"/>
        <v>96.72</v>
      </c>
      <c r="I545" s="97"/>
    </row>
    <row r="546" ht="21.6" spans="1:9">
      <c r="A546" s="20">
        <v>542</v>
      </c>
      <c r="B546" s="85">
        <v>45000000800</v>
      </c>
      <c r="C546" s="107" t="s">
        <v>718</v>
      </c>
      <c r="D546" s="89"/>
      <c r="E546" s="87"/>
      <c r="F546" s="108" t="s">
        <v>34</v>
      </c>
      <c r="G546" s="24">
        <v>78</v>
      </c>
      <c r="H546" s="91">
        <f t="shared" si="10"/>
        <v>96.72</v>
      </c>
      <c r="I546" s="97"/>
    </row>
    <row r="547" spans="1:9">
      <c r="A547" s="20">
        <v>543</v>
      </c>
      <c r="B547" s="85">
        <v>45000000802</v>
      </c>
      <c r="C547" s="107" t="s">
        <v>719</v>
      </c>
      <c r="D547" s="89"/>
      <c r="E547" s="87"/>
      <c r="F547" s="108" t="s">
        <v>34</v>
      </c>
      <c r="G547" s="24">
        <v>78</v>
      </c>
      <c r="H547" s="91">
        <f t="shared" si="10"/>
        <v>96.72</v>
      </c>
      <c r="I547" s="97"/>
    </row>
    <row r="548" spans="1:9">
      <c r="A548" s="20">
        <v>544</v>
      </c>
      <c r="B548" s="85">
        <v>45000000803</v>
      </c>
      <c r="C548" s="107" t="s">
        <v>720</v>
      </c>
      <c r="D548" s="89"/>
      <c r="E548" s="87"/>
      <c r="F548" s="108" t="s">
        <v>34</v>
      </c>
      <c r="G548" s="24">
        <v>78</v>
      </c>
      <c r="H548" s="91">
        <f t="shared" si="10"/>
        <v>96.72</v>
      </c>
      <c r="I548" s="97"/>
    </row>
    <row r="549" spans="1:9">
      <c r="A549" s="20">
        <v>545</v>
      </c>
      <c r="B549" s="85">
        <v>45000000804</v>
      </c>
      <c r="C549" s="107" t="s">
        <v>721</v>
      </c>
      <c r="D549" s="89"/>
      <c r="E549" s="87"/>
      <c r="F549" s="108" t="s">
        <v>34</v>
      </c>
      <c r="G549" s="24">
        <v>78</v>
      </c>
      <c r="H549" s="91">
        <f t="shared" si="10"/>
        <v>96.72</v>
      </c>
      <c r="I549" s="97"/>
    </row>
    <row r="550" spans="1:9">
      <c r="A550" s="20">
        <v>546</v>
      </c>
      <c r="B550" s="85">
        <v>45000000806</v>
      </c>
      <c r="C550" s="107" t="s">
        <v>722</v>
      </c>
      <c r="D550" s="89"/>
      <c r="E550" s="87"/>
      <c r="F550" s="108" t="s">
        <v>34</v>
      </c>
      <c r="G550" s="24">
        <v>78</v>
      </c>
      <c r="H550" s="91">
        <f t="shared" si="10"/>
        <v>96.72</v>
      </c>
      <c r="I550" s="97"/>
    </row>
    <row r="551" spans="1:9">
      <c r="A551" s="20">
        <v>547</v>
      </c>
      <c r="B551" s="85">
        <v>45000000807</v>
      </c>
      <c r="C551" s="107" t="s">
        <v>723</v>
      </c>
      <c r="D551" s="89"/>
      <c r="E551" s="87"/>
      <c r="F551" s="108" t="s">
        <v>34</v>
      </c>
      <c r="G551" s="24">
        <v>78</v>
      </c>
      <c r="H551" s="91">
        <f t="shared" si="10"/>
        <v>96.72</v>
      </c>
      <c r="I551" s="97"/>
    </row>
    <row r="552" spans="1:9">
      <c r="A552" s="20">
        <v>548</v>
      </c>
      <c r="B552" s="85">
        <v>45000000900</v>
      </c>
      <c r="C552" s="107" t="s">
        <v>724</v>
      </c>
      <c r="D552" s="89"/>
      <c r="E552" s="87"/>
      <c r="F552" s="108" t="s">
        <v>34</v>
      </c>
      <c r="G552" s="24">
        <v>78</v>
      </c>
      <c r="H552" s="91">
        <f t="shared" si="10"/>
        <v>96.72</v>
      </c>
      <c r="I552" s="97"/>
    </row>
    <row r="553" ht="24" spans="1:9">
      <c r="A553" s="20">
        <v>549</v>
      </c>
      <c r="B553" s="85">
        <v>45000001000</v>
      </c>
      <c r="C553" s="107" t="s">
        <v>725</v>
      </c>
      <c r="D553" s="89"/>
      <c r="E553" s="87"/>
      <c r="F553" s="108" t="s">
        <v>34</v>
      </c>
      <c r="G553" s="24">
        <v>78</v>
      </c>
      <c r="H553" s="91">
        <f t="shared" si="10"/>
        <v>96.72</v>
      </c>
      <c r="I553" s="22" t="s">
        <v>46</v>
      </c>
    </row>
    <row r="554" ht="21.6" spans="1:9">
      <c r="A554" s="20">
        <v>550</v>
      </c>
      <c r="B554" s="85">
        <v>45000001100</v>
      </c>
      <c r="C554" s="107" t="s">
        <v>726</v>
      </c>
      <c r="D554" s="89"/>
      <c r="E554" s="87"/>
      <c r="F554" s="108" t="s">
        <v>34</v>
      </c>
      <c r="G554" s="24">
        <v>78</v>
      </c>
      <c r="H554" s="91">
        <f t="shared" si="10"/>
        <v>96.72</v>
      </c>
      <c r="I554" s="97"/>
    </row>
    <row r="555" ht="21.6" spans="1:9">
      <c r="A555" s="20">
        <v>551</v>
      </c>
      <c r="B555" s="85">
        <v>45000001200</v>
      </c>
      <c r="C555" s="107" t="s">
        <v>727</v>
      </c>
      <c r="D555" s="107" t="s">
        <v>728</v>
      </c>
      <c r="E555" s="87"/>
      <c r="F555" s="108" t="s">
        <v>34</v>
      </c>
      <c r="G555" s="24">
        <v>78</v>
      </c>
      <c r="H555" s="91">
        <f t="shared" si="10"/>
        <v>96.72</v>
      </c>
      <c r="I555" s="97"/>
    </row>
    <row r="556" ht="24" spans="1:9">
      <c r="A556" s="20">
        <v>552</v>
      </c>
      <c r="B556" s="85">
        <v>45000001300</v>
      </c>
      <c r="C556" s="107" t="s">
        <v>729</v>
      </c>
      <c r="D556" s="107" t="s">
        <v>728</v>
      </c>
      <c r="E556" s="87"/>
      <c r="F556" s="108" t="s">
        <v>34</v>
      </c>
      <c r="G556" s="24">
        <v>78</v>
      </c>
      <c r="H556" s="91">
        <f t="shared" si="10"/>
        <v>96.72</v>
      </c>
      <c r="I556" s="22" t="s">
        <v>46</v>
      </c>
    </row>
    <row r="557" ht="21.6" spans="1:9">
      <c r="A557" s="20">
        <v>553</v>
      </c>
      <c r="B557" s="85">
        <v>45000001400</v>
      </c>
      <c r="C557" s="107" t="s">
        <v>730</v>
      </c>
      <c r="D557" s="107" t="s">
        <v>728</v>
      </c>
      <c r="E557" s="87"/>
      <c r="F557" s="108" t="s">
        <v>34</v>
      </c>
      <c r="G557" s="24">
        <v>78</v>
      </c>
      <c r="H557" s="91">
        <f t="shared" si="10"/>
        <v>96.72</v>
      </c>
      <c r="I557" s="97"/>
    </row>
    <row r="558" spans="1:9">
      <c r="A558" s="20">
        <v>554</v>
      </c>
      <c r="B558" s="27">
        <v>47000000500</v>
      </c>
      <c r="C558" s="92" t="s">
        <v>731</v>
      </c>
      <c r="D558" s="98"/>
      <c r="E558" s="100"/>
      <c r="F558" s="99" t="s">
        <v>672</v>
      </c>
      <c r="G558" s="24">
        <v>65</v>
      </c>
      <c r="H558" s="91">
        <f t="shared" si="10"/>
        <v>80.6</v>
      </c>
      <c r="I558" s="104"/>
    </row>
    <row r="559" ht="21.6" spans="1:9">
      <c r="A559" s="20">
        <v>555</v>
      </c>
      <c r="B559" s="27">
        <v>47000000504</v>
      </c>
      <c r="C559" s="92" t="s">
        <v>732</v>
      </c>
      <c r="D559" s="98"/>
      <c r="E559" s="98"/>
      <c r="F559" s="99" t="s">
        <v>15</v>
      </c>
      <c r="G559" s="24">
        <v>455</v>
      </c>
      <c r="H559" s="91">
        <f t="shared" si="10"/>
        <v>564.2</v>
      </c>
      <c r="I559" s="104"/>
    </row>
    <row r="560" spans="1:9">
      <c r="A560" s="20">
        <v>556</v>
      </c>
      <c r="B560" s="27">
        <v>47000001000</v>
      </c>
      <c r="C560" s="92" t="s">
        <v>733</v>
      </c>
      <c r="D560" s="98" t="s">
        <v>734</v>
      </c>
      <c r="E560" s="101" t="s">
        <v>112</v>
      </c>
      <c r="F560" s="99" t="s">
        <v>15</v>
      </c>
      <c r="G560" s="24">
        <v>8</v>
      </c>
      <c r="H560" s="91">
        <f t="shared" si="10"/>
        <v>9.92</v>
      </c>
      <c r="I560" s="104"/>
    </row>
    <row r="561" spans="1:9">
      <c r="A561" s="20">
        <v>557</v>
      </c>
      <c r="B561" s="27">
        <v>47000001100</v>
      </c>
      <c r="C561" s="92" t="s">
        <v>735</v>
      </c>
      <c r="D561" s="98" t="s">
        <v>736</v>
      </c>
      <c r="E561" s="98" t="s">
        <v>737</v>
      </c>
      <c r="F561" s="99" t="s">
        <v>15</v>
      </c>
      <c r="G561" s="24">
        <v>13</v>
      </c>
      <c r="H561" s="91">
        <f t="shared" si="10"/>
        <v>16.12</v>
      </c>
      <c r="I561" s="104"/>
    </row>
    <row r="562" spans="1:9">
      <c r="A562" s="20">
        <v>558</v>
      </c>
      <c r="B562" s="27">
        <v>47000001200</v>
      </c>
      <c r="C562" s="92" t="s">
        <v>738</v>
      </c>
      <c r="D562" s="98"/>
      <c r="E562" s="98"/>
      <c r="F562" s="99" t="s">
        <v>34</v>
      </c>
      <c r="G562" s="24">
        <v>26</v>
      </c>
      <c r="H562" s="91">
        <f t="shared" si="10"/>
        <v>32.24</v>
      </c>
      <c r="I562" s="104"/>
    </row>
    <row r="563" spans="1:9">
      <c r="A563" s="20">
        <v>559</v>
      </c>
      <c r="B563" s="102">
        <v>48000000400</v>
      </c>
      <c r="C563" s="94" t="s">
        <v>739</v>
      </c>
      <c r="D563" s="94"/>
      <c r="E563" s="94"/>
      <c r="F563" s="103" t="s">
        <v>740</v>
      </c>
      <c r="G563" s="20">
        <v>2.5</v>
      </c>
      <c r="H563" s="91">
        <f t="shared" si="10"/>
        <v>3.1</v>
      </c>
      <c r="I563" s="97"/>
    </row>
    <row r="564" ht="24" spans="1:9">
      <c r="A564" s="20">
        <v>560</v>
      </c>
      <c r="B564" s="85">
        <v>33010100000</v>
      </c>
      <c r="C564" s="107" t="s">
        <v>741</v>
      </c>
      <c r="D564" s="89"/>
      <c r="E564" s="87"/>
      <c r="F564" s="108" t="s">
        <v>15</v>
      </c>
      <c r="G564" s="24">
        <v>73</v>
      </c>
      <c r="H564" s="91">
        <f t="shared" ref="H564:H587" si="11">G564*1.19</f>
        <v>86.87</v>
      </c>
      <c r="I564" s="22" t="s">
        <v>46</v>
      </c>
    </row>
    <row r="565" ht="24" spans="1:9">
      <c r="A565" s="20">
        <v>561</v>
      </c>
      <c r="B565" s="85">
        <v>33010100200</v>
      </c>
      <c r="C565" s="107" t="s">
        <v>742</v>
      </c>
      <c r="D565" s="89"/>
      <c r="E565" s="87"/>
      <c r="F565" s="108" t="s">
        <v>15</v>
      </c>
      <c r="G565" s="24">
        <v>116</v>
      </c>
      <c r="H565" s="91">
        <f t="shared" si="11"/>
        <v>138.04</v>
      </c>
      <c r="I565" s="22" t="s">
        <v>46</v>
      </c>
    </row>
    <row r="566" ht="24" spans="1:9">
      <c r="A566" s="20">
        <v>562</v>
      </c>
      <c r="B566" s="85">
        <v>33010100201</v>
      </c>
      <c r="C566" s="107" t="s">
        <v>743</v>
      </c>
      <c r="D566" s="89"/>
      <c r="E566" s="87"/>
      <c r="F566" s="108" t="s">
        <v>15</v>
      </c>
      <c r="G566" s="24">
        <v>116</v>
      </c>
      <c r="H566" s="91">
        <f t="shared" si="11"/>
        <v>138.04</v>
      </c>
      <c r="I566" s="22" t="s">
        <v>46</v>
      </c>
    </row>
    <row r="567" ht="24" spans="1:9">
      <c r="A567" s="20">
        <v>563</v>
      </c>
      <c r="B567" s="85">
        <v>33010100202</v>
      </c>
      <c r="C567" s="107" t="s">
        <v>744</v>
      </c>
      <c r="D567" s="89"/>
      <c r="E567" s="87"/>
      <c r="F567" s="108" t="s">
        <v>15</v>
      </c>
      <c r="G567" s="24">
        <v>116</v>
      </c>
      <c r="H567" s="91">
        <f t="shared" si="11"/>
        <v>138.04</v>
      </c>
      <c r="I567" s="22" t="s">
        <v>46</v>
      </c>
    </row>
    <row r="568" ht="24" spans="1:9">
      <c r="A568" s="20">
        <v>564</v>
      </c>
      <c r="B568" s="85">
        <v>33010100203</v>
      </c>
      <c r="C568" s="107" t="s">
        <v>745</v>
      </c>
      <c r="D568" s="89"/>
      <c r="E568" s="87"/>
      <c r="F568" s="108" t="s">
        <v>15</v>
      </c>
      <c r="G568" s="24">
        <v>116</v>
      </c>
      <c r="H568" s="91">
        <f t="shared" si="11"/>
        <v>138.04</v>
      </c>
      <c r="I568" s="22" t="s">
        <v>46</v>
      </c>
    </row>
    <row r="569" ht="24" spans="1:9">
      <c r="A569" s="20">
        <v>565</v>
      </c>
      <c r="B569" s="85">
        <v>33010100204</v>
      </c>
      <c r="C569" s="107" t="s">
        <v>746</v>
      </c>
      <c r="D569" s="89"/>
      <c r="E569" s="87"/>
      <c r="F569" s="108" t="s">
        <v>15</v>
      </c>
      <c r="G569" s="24">
        <v>116</v>
      </c>
      <c r="H569" s="91">
        <f t="shared" si="11"/>
        <v>138.04</v>
      </c>
      <c r="I569" s="22" t="s">
        <v>46</v>
      </c>
    </row>
    <row r="570" ht="24" spans="1:9">
      <c r="A570" s="20">
        <v>566</v>
      </c>
      <c r="B570" s="85">
        <v>33010100205</v>
      </c>
      <c r="C570" s="107" t="s">
        <v>747</v>
      </c>
      <c r="D570" s="89"/>
      <c r="E570" s="87"/>
      <c r="F570" s="108" t="s">
        <v>15</v>
      </c>
      <c r="G570" s="24">
        <v>116</v>
      </c>
      <c r="H570" s="91">
        <f t="shared" si="11"/>
        <v>138.04</v>
      </c>
      <c r="I570" s="22" t="s">
        <v>46</v>
      </c>
    </row>
    <row r="571" ht="24" spans="1:9">
      <c r="A571" s="20">
        <v>567</v>
      </c>
      <c r="B571" s="85">
        <v>33010100400</v>
      </c>
      <c r="C571" s="107" t="s">
        <v>748</v>
      </c>
      <c r="D571" s="107" t="s">
        <v>749</v>
      </c>
      <c r="E571" s="87"/>
      <c r="F571" s="108" t="s">
        <v>15</v>
      </c>
      <c r="G571" s="24">
        <v>73</v>
      </c>
      <c r="H571" s="91">
        <f t="shared" si="11"/>
        <v>86.87</v>
      </c>
      <c r="I571" s="22" t="s">
        <v>46</v>
      </c>
    </row>
    <row r="572" ht="24" spans="1:9">
      <c r="A572" s="20">
        <v>568</v>
      </c>
      <c r="B572" s="85">
        <v>33010100401</v>
      </c>
      <c r="C572" s="107" t="s">
        <v>750</v>
      </c>
      <c r="D572" s="107" t="s">
        <v>749</v>
      </c>
      <c r="E572" s="87"/>
      <c r="F572" s="108" t="s">
        <v>15</v>
      </c>
      <c r="G572" s="24">
        <v>73</v>
      </c>
      <c r="H572" s="91">
        <f t="shared" si="11"/>
        <v>86.87</v>
      </c>
      <c r="I572" s="22" t="s">
        <v>46</v>
      </c>
    </row>
    <row r="573" ht="24" spans="1:9">
      <c r="A573" s="20">
        <v>569</v>
      </c>
      <c r="B573" s="85">
        <v>33010100700</v>
      </c>
      <c r="C573" s="107" t="s">
        <v>751</v>
      </c>
      <c r="D573" s="107" t="s">
        <v>752</v>
      </c>
      <c r="E573" s="87"/>
      <c r="F573" s="108" t="s">
        <v>624</v>
      </c>
      <c r="G573" s="24">
        <v>73</v>
      </c>
      <c r="H573" s="91">
        <f t="shared" si="11"/>
        <v>86.87</v>
      </c>
      <c r="I573" s="22" t="s">
        <v>46</v>
      </c>
    </row>
    <row r="574" spans="1:9">
      <c r="A574" s="20">
        <v>570</v>
      </c>
      <c r="B574" s="85">
        <v>33010100701</v>
      </c>
      <c r="C574" s="107" t="s">
        <v>753</v>
      </c>
      <c r="D574" s="107" t="s">
        <v>752</v>
      </c>
      <c r="E574" s="87"/>
      <c r="F574" s="108" t="s">
        <v>624</v>
      </c>
      <c r="G574" s="24">
        <v>73</v>
      </c>
      <c r="H574" s="91">
        <f t="shared" si="11"/>
        <v>86.87</v>
      </c>
      <c r="I574" s="22"/>
    </row>
    <row r="575" spans="1:9">
      <c r="A575" s="20">
        <v>571</v>
      </c>
      <c r="B575" s="85">
        <v>33010100702</v>
      </c>
      <c r="C575" s="107" t="s">
        <v>754</v>
      </c>
      <c r="D575" s="107" t="s">
        <v>752</v>
      </c>
      <c r="E575" s="87"/>
      <c r="F575" s="108" t="s">
        <v>624</v>
      </c>
      <c r="G575" s="24">
        <v>73</v>
      </c>
      <c r="H575" s="91">
        <f t="shared" si="11"/>
        <v>86.87</v>
      </c>
      <c r="I575" s="22"/>
    </row>
    <row r="576" ht="24" spans="1:9">
      <c r="A576" s="20">
        <v>572</v>
      </c>
      <c r="B576" s="85">
        <v>33010100703</v>
      </c>
      <c r="C576" s="107" t="s">
        <v>755</v>
      </c>
      <c r="D576" s="89"/>
      <c r="E576" s="90"/>
      <c r="F576" s="108" t="s">
        <v>624</v>
      </c>
      <c r="G576" s="24">
        <v>145</v>
      </c>
      <c r="H576" s="91">
        <f t="shared" si="11"/>
        <v>172.55</v>
      </c>
      <c r="I576" s="22" t="s">
        <v>46</v>
      </c>
    </row>
    <row r="577" ht="24" spans="1:9">
      <c r="A577" s="20">
        <v>573</v>
      </c>
      <c r="B577" s="85">
        <v>33010190100</v>
      </c>
      <c r="C577" s="107" t="s">
        <v>756</v>
      </c>
      <c r="D577" s="89"/>
      <c r="E577" s="108" t="s">
        <v>757</v>
      </c>
      <c r="F577" s="108" t="s">
        <v>15</v>
      </c>
      <c r="G577" s="24">
        <v>15</v>
      </c>
      <c r="H577" s="91">
        <f t="shared" si="11"/>
        <v>17.85</v>
      </c>
      <c r="I577" s="22" t="s">
        <v>46</v>
      </c>
    </row>
    <row r="578" ht="24" spans="1:9">
      <c r="A578" s="20">
        <v>574</v>
      </c>
      <c r="B578" s="85">
        <v>33010190201</v>
      </c>
      <c r="C578" s="107" t="s">
        <v>758</v>
      </c>
      <c r="D578" s="89"/>
      <c r="E578" s="87"/>
      <c r="F578" s="108" t="s">
        <v>624</v>
      </c>
      <c r="G578" s="24">
        <v>73</v>
      </c>
      <c r="H578" s="91">
        <f t="shared" si="11"/>
        <v>86.87</v>
      </c>
      <c r="I578" s="22" t="s">
        <v>46</v>
      </c>
    </row>
    <row r="579" ht="24" spans="1:9">
      <c r="A579" s="20">
        <v>575</v>
      </c>
      <c r="B579" s="85">
        <v>33010190202</v>
      </c>
      <c r="C579" s="107" t="s">
        <v>759</v>
      </c>
      <c r="D579" s="89"/>
      <c r="E579" s="87"/>
      <c r="F579" s="108" t="s">
        <v>624</v>
      </c>
      <c r="G579" s="24">
        <v>290</v>
      </c>
      <c r="H579" s="91">
        <f t="shared" si="11"/>
        <v>345.1</v>
      </c>
      <c r="I579" s="22" t="s">
        <v>46</v>
      </c>
    </row>
    <row r="580" ht="86.4" spans="1:9">
      <c r="A580" s="20">
        <v>576</v>
      </c>
      <c r="B580" s="85">
        <v>33010190300</v>
      </c>
      <c r="C580" s="107" t="s">
        <v>760</v>
      </c>
      <c r="D580" s="107" t="s">
        <v>761</v>
      </c>
      <c r="E580" s="87"/>
      <c r="F580" s="108" t="s">
        <v>624</v>
      </c>
      <c r="G580" s="23">
        <v>100</v>
      </c>
      <c r="H580" s="91">
        <f t="shared" si="11"/>
        <v>119</v>
      </c>
      <c r="I580" s="22" t="s">
        <v>46</v>
      </c>
    </row>
    <row r="581" ht="24" spans="1:9">
      <c r="A581" s="20">
        <v>577</v>
      </c>
      <c r="B581" s="85">
        <v>33010200200</v>
      </c>
      <c r="C581" s="107" t="s">
        <v>762</v>
      </c>
      <c r="D581" s="107" t="s">
        <v>763</v>
      </c>
      <c r="E581" s="87"/>
      <c r="F581" s="108" t="s">
        <v>15</v>
      </c>
      <c r="G581" s="24">
        <v>87</v>
      </c>
      <c r="H581" s="91">
        <f t="shared" si="11"/>
        <v>103.53</v>
      </c>
      <c r="I581" s="22" t="s">
        <v>46</v>
      </c>
    </row>
    <row r="582" ht="24" spans="1:9">
      <c r="A582" s="20">
        <v>578</v>
      </c>
      <c r="B582" s="85">
        <v>33010200201</v>
      </c>
      <c r="C582" s="107" t="s">
        <v>764</v>
      </c>
      <c r="D582" s="107" t="s">
        <v>763</v>
      </c>
      <c r="E582" s="90"/>
      <c r="F582" s="108" t="s">
        <v>15</v>
      </c>
      <c r="G582" s="24">
        <v>87</v>
      </c>
      <c r="H582" s="91">
        <f t="shared" si="11"/>
        <v>103.53</v>
      </c>
      <c r="I582" s="22" t="s">
        <v>46</v>
      </c>
    </row>
    <row r="583" ht="108" spans="1:9">
      <c r="A583" s="20">
        <v>579</v>
      </c>
      <c r="B583" s="85">
        <v>33010200400</v>
      </c>
      <c r="C583" s="107" t="s">
        <v>765</v>
      </c>
      <c r="D583" s="107" t="s">
        <v>766</v>
      </c>
      <c r="E583" s="90"/>
      <c r="F583" s="108" t="s">
        <v>15</v>
      </c>
      <c r="G583" s="24">
        <v>73</v>
      </c>
      <c r="H583" s="91">
        <f t="shared" si="11"/>
        <v>86.87</v>
      </c>
      <c r="I583" s="22" t="s">
        <v>46</v>
      </c>
    </row>
    <row r="584" ht="108" spans="1:9">
      <c r="A584" s="20">
        <v>580</v>
      </c>
      <c r="B584" s="85">
        <v>33010200401</v>
      </c>
      <c r="C584" s="107" t="s">
        <v>767</v>
      </c>
      <c r="D584" s="107" t="s">
        <v>766</v>
      </c>
      <c r="E584" s="87"/>
      <c r="F584" s="108" t="s">
        <v>15</v>
      </c>
      <c r="G584" s="24">
        <v>145</v>
      </c>
      <c r="H584" s="91">
        <f t="shared" si="11"/>
        <v>172.55</v>
      </c>
      <c r="I584" s="22" t="s">
        <v>46</v>
      </c>
    </row>
    <row r="585" ht="24" spans="1:9">
      <c r="A585" s="20">
        <v>581</v>
      </c>
      <c r="B585" s="85">
        <v>33010200500</v>
      </c>
      <c r="C585" s="107" t="s">
        <v>768</v>
      </c>
      <c r="D585" s="89"/>
      <c r="E585" s="87"/>
      <c r="F585" s="108" t="s">
        <v>15</v>
      </c>
      <c r="G585" s="24">
        <v>73</v>
      </c>
      <c r="H585" s="91">
        <f t="shared" si="11"/>
        <v>86.87</v>
      </c>
      <c r="I585" s="22" t="s">
        <v>46</v>
      </c>
    </row>
    <row r="586" ht="60" spans="1:9">
      <c r="A586" s="20">
        <v>582</v>
      </c>
      <c r="B586" s="85">
        <v>33010290100</v>
      </c>
      <c r="C586" s="107" t="s">
        <v>769</v>
      </c>
      <c r="D586" s="107" t="s">
        <v>770</v>
      </c>
      <c r="E586" s="87"/>
      <c r="F586" s="108" t="s">
        <v>34</v>
      </c>
      <c r="G586" s="24">
        <v>29</v>
      </c>
      <c r="H586" s="91">
        <f t="shared" si="11"/>
        <v>34.51</v>
      </c>
      <c r="I586" s="105" t="s">
        <v>771</v>
      </c>
    </row>
    <row r="587" ht="24" spans="1:9">
      <c r="A587" s="20">
        <v>583</v>
      </c>
      <c r="B587" s="85">
        <v>33010290400</v>
      </c>
      <c r="C587" s="107" t="s">
        <v>772</v>
      </c>
      <c r="D587" s="89"/>
      <c r="E587" s="87"/>
      <c r="F587" s="108" t="s">
        <v>15</v>
      </c>
      <c r="G587" s="24">
        <v>73</v>
      </c>
      <c r="H587" s="91">
        <f t="shared" si="11"/>
        <v>86.87</v>
      </c>
      <c r="I587" s="22" t="s">
        <v>46</v>
      </c>
    </row>
  </sheetData>
  <autoFilter ref="A3:I587">
    <extLst/>
  </autoFilter>
  <mergeCells count="2">
    <mergeCell ref="A1:H1"/>
    <mergeCell ref="A2:I2"/>
  </mergeCells>
  <printOptions horizontalCentered="1"/>
  <pageMargins left="0.550694444444444" right="0.550694444444444" top="0.609722222222222" bottom="0.609722222222222" header="0.109722222222222" footer="0.109722222222222"/>
  <pageSetup paperSize="9" scale="95" fitToHeight="0" orientation="portrait" horizontalDpi="600" vertic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03"/>
  <sheetViews>
    <sheetView workbookViewId="0">
      <selection activeCell="E6" sqref="E6"/>
    </sheetView>
  </sheetViews>
  <sheetFormatPr defaultColWidth="9" defaultRowHeight="14.4"/>
  <cols>
    <col min="1" max="1" width="5.25" customWidth="1"/>
    <col min="2" max="2" width="12.8888888888889" customWidth="1"/>
    <col min="3" max="3" width="22.3796296296296" customWidth="1"/>
    <col min="4" max="4" width="17.5" customWidth="1"/>
    <col min="5" max="5" width="10.5" customWidth="1"/>
    <col min="6" max="6" width="8" customWidth="1"/>
    <col min="7" max="7" width="7" customWidth="1"/>
    <col min="8" max="8" width="6.12962962962963" customWidth="1"/>
    <col min="9" max="9" width="6" customWidth="1"/>
    <col min="10" max="10" width="6.12962962962963" customWidth="1"/>
    <col min="11" max="12" width="6" customWidth="1"/>
    <col min="13" max="13" width="14" customWidth="1"/>
  </cols>
  <sheetData>
    <row r="1" ht="20.4" spans="1:13">
      <c r="A1" s="1" t="s">
        <v>773</v>
      </c>
      <c r="B1" s="1"/>
      <c r="C1" s="1"/>
      <c r="D1" s="1"/>
      <c r="E1" s="1"/>
      <c r="F1" s="1"/>
      <c r="G1" s="1"/>
      <c r="H1" s="1"/>
      <c r="I1" s="1"/>
      <c r="J1" s="1"/>
      <c r="K1" s="1"/>
      <c r="L1" s="1"/>
      <c r="M1" s="1"/>
    </row>
    <row r="2" ht="24" spans="1:13">
      <c r="A2" s="2" t="s">
        <v>2</v>
      </c>
      <c r="B2" s="2" t="s">
        <v>774</v>
      </c>
      <c r="C2" s="2" t="s">
        <v>4</v>
      </c>
      <c r="D2" s="2" t="s">
        <v>5</v>
      </c>
      <c r="E2" s="2" t="s">
        <v>6</v>
      </c>
      <c r="F2" s="2" t="s">
        <v>7</v>
      </c>
      <c r="G2" s="3" t="s">
        <v>775</v>
      </c>
      <c r="H2" s="4"/>
      <c r="I2" s="5"/>
      <c r="J2" s="3" t="s">
        <v>776</v>
      </c>
      <c r="K2" s="4"/>
      <c r="L2" s="5"/>
      <c r="M2" s="2" t="s">
        <v>777</v>
      </c>
    </row>
    <row r="3" ht="36" spans="1:13">
      <c r="A3" s="2"/>
      <c r="B3" s="2">
        <v>33</v>
      </c>
      <c r="C3" s="2" t="s">
        <v>778</v>
      </c>
      <c r="D3" s="2"/>
      <c r="E3" s="2"/>
      <c r="F3" s="2"/>
      <c r="G3" s="2" t="s">
        <v>779</v>
      </c>
      <c r="H3" s="2" t="s">
        <v>780</v>
      </c>
      <c r="I3" s="2" t="s">
        <v>781</v>
      </c>
      <c r="J3" s="2" t="s">
        <v>779</v>
      </c>
      <c r="K3" s="2" t="s">
        <v>780</v>
      </c>
      <c r="L3" s="2" t="s">
        <v>781</v>
      </c>
      <c r="M3" s="6" t="s">
        <v>782</v>
      </c>
    </row>
    <row r="4" spans="1:13">
      <c r="A4" s="2">
        <v>1</v>
      </c>
      <c r="B4" s="2">
        <v>33020102100</v>
      </c>
      <c r="C4" s="2" t="s">
        <v>783</v>
      </c>
      <c r="D4" s="2" t="s">
        <v>784</v>
      </c>
      <c r="E4" s="2" t="s">
        <v>785</v>
      </c>
      <c r="F4" s="2" t="s">
        <v>15</v>
      </c>
      <c r="G4" s="2">
        <v>2420</v>
      </c>
      <c r="H4" s="2">
        <v>2205</v>
      </c>
      <c r="I4" s="2">
        <v>1985</v>
      </c>
      <c r="J4" s="2">
        <v>2650</v>
      </c>
      <c r="K4" s="2">
        <v>2409</v>
      </c>
      <c r="L4" s="2">
        <v>2168</v>
      </c>
      <c r="M4" s="2"/>
    </row>
    <row r="5" spans="1:13">
      <c r="A5" s="2">
        <v>2</v>
      </c>
      <c r="B5" s="2">
        <v>33020102701</v>
      </c>
      <c r="C5" s="2" t="s">
        <v>786</v>
      </c>
      <c r="D5" s="2" t="s">
        <v>787</v>
      </c>
      <c r="E5" s="2"/>
      <c r="F5" s="2" t="s">
        <v>15</v>
      </c>
      <c r="G5" s="2">
        <v>5290</v>
      </c>
      <c r="H5" s="2">
        <v>4815</v>
      </c>
      <c r="I5" s="2">
        <v>4335</v>
      </c>
      <c r="J5" s="2">
        <v>5500</v>
      </c>
      <c r="K5" s="2">
        <v>5000</v>
      </c>
      <c r="L5" s="2">
        <v>4500</v>
      </c>
      <c r="M5" s="2"/>
    </row>
    <row r="6" ht="24" spans="1:13">
      <c r="A6" s="2">
        <v>3</v>
      </c>
      <c r="B6" s="2">
        <v>33020102702</v>
      </c>
      <c r="C6" s="2" t="s">
        <v>788</v>
      </c>
      <c r="D6" s="2" t="s">
        <v>787</v>
      </c>
      <c r="E6" s="2"/>
      <c r="F6" s="2" t="s">
        <v>15</v>
      </c>
      <c r="G6" s="2">
        <v>5290</v>
      </c>
      <c r="H6" s="2">
        <v>4815</v>
      </c>
      <c r="I6" s="2">
        <v>4335</v>
      </c>
      <c r="J6" s="2">
        <v>5500</v>
      </c>
      <c r="K6" s="2">
        <v>5000</v>
      </c>
      <c r="L6" s="2">
        <v>4500</v>
      </c>
      <c r="M6" s="2"/>
    </row>
    <row r="7" ht="24" spans="1:13">
      <c r="A7" s="2">
        <v>4</v>
      </c>
      <c r="B7" s="2">
        <v>33020103100</v>
      </c>
      <c r="C7" s="2" t="s">
        <v>789</v>
      </c>
      <c r="D7" s="2" t="s">
        <v>790</v>
      </c>
      <c r="E7" s="2"/>
      <c r="F7" s="2" t="s">
        <v>15</v>
      </c>
      <c r="G7" s="2">
        <v>3365</v>
      </c>
      <c r="H7" s="2">
        <v>3060</v>
      </c>
      <c r="I7" s="2">
        <v>2755</v>
      </c>
      <c r="J7" s="2">
        <v>3560</v>
      </c>
      <c r="K7" s="2">
        <v>3236</v>
      </c>
      <c r="L7" s="2">
        <v>2912</v>
      </c>
      <c r="M7" s="2"/>
    </row>
    <row r="8" ht="24" spans="1:13">
      <c r="A8" s="2">
        <v>5</v>
      </c>
      <c r="B8" s="2">
        <v>33020103700</v>
      </c>
      <c r="C8" s="2" t="s">
        <v>791</v>
      </c>
      <c r="D8" s="2" t="s">
        <v>792</v>
      </c>
      <c r="E8" s="2"/>
      <c r="F8" s="2" t="s">
        <v>15</v>
      </c>
      <c r="G8" s="2">
        <v>6220</v>
      </c>
      <c r="H8" s="2">
        <v>5655</v>
      </c>
      <c r="I8" s="2">
        <v>5090</v>
      </c>
      <c r="J8" s="2">
        <v>8700</v>
      </c>
      <c r="K8" s="2">
        <v>7909</v>
      </c>
      <c r="L8" s="2">
        <v>7118</v>
      </c>
      <c r="M8" s="2"/>
    </row>
    <row r="9" spans="1:13">
      <c r="A9" s="2">
        <v>6</v>
      </c>
      <c r="B9" s="2">
        <v>33020103704</v>
      </c>
      <c r="C9" s="2" t="s">
        <v>793</v>
      </c>
      <c r="D9" s="2"/>
      <c r="E9" s="2"/>
      <c r="F9" s="2" t="s">
        <v>15</v>
      </c>
      <c r="G9" s="2">
        <v>6220</v>
      </c>
      <c r="H9" s="2">
        <v>5655</v>
      </c>
      <c r="I9" s="2">
        <v>5090</v>
      </c>
      <c r="J9" s="2">
        <v>8700</v>
      </c>
      <c r="K9" s="2">
        <v>7909</v>
      </c>
      <c r="L9" s="2">
        <v>7118</v>
      </c>
      <c r="M9" s="2"/>
    </row>
    <row r="10" spans="1:13">
      <c r="A10" s="2">
        <v>7</v>
      </c>
      <c r="B10" s="2">
        <v>33020103705</v>
      </c>
      <c r="C10" s="2" t="s">
        <v>794</v>
      </c>
      <c r="D10" s="2"/>
      <c r="E10" s="2"/>
      <c r="F10" s="2" t="s">
        <v>15</v>
      </c>
      <c r="G10" s="2">
        <v>6220</v>
      </c>
      <c r="H10" s="2">
        <v>5655</v>
      </c>
      <c r="I10" s="2">
        <v>5090</v>
      </c>
      <c r="J10" s="2">
        <v>8700</v>
      </c>
      <c r="K10" s="2">
        <v>7909</v>
      </c>
      <c r="L10" s="2">
        <v>7118</v>
      </c>
      <c r="M10" s="2"/>
    </row>
    <row r="11" spans="1:13">
      <c r="A11" s="2">
        <v>8</v>
      </c>
      <c r="B11" s="2">
        <v>33020103706</v>
      </c>
      <c r="C11" s="2" t="s">
        <v>795</v>
      </c>
      <c r="D11" s="2"/>
      <c r="E11" s="2"/>
      <c r="F11" s="2" t="s">
        <v>15</v>
      </c>
      <c r="G11" s="2">
        <v>6220</v>
      </c>
      <c r="H11" s="2">
        <v>5655</v>
      </c>
      <c r="I11" s="2">
        <v>5090</v>
      </c>
      <c r="J11" s="2">
        <v>8700</v>
      </c>
      <c r="K11" s="2">
        <v>7909</v>
      </c>
      <c r="L11" s="2">
        <v>7118</v>
      </c>
      <c r="M11" s="2"/>
    </row>
    <row r="12" spans="1:13">
      <c r="A12" s="2">
        <v>9</v>
      </c>
      <c r="B12" s="2">
        <v>33020103707</v>
      </c>
      <c r="C12" s="2" t="s">
        <v>796</v>
      </c>
      <c r="D12" s="2"/>
      <c r="E12" s="2"/>
      <c r="F12" s="2" t="s">
        <v>15</v>
      </c>
      <c r="G12" s="2">
        <v>6220</v>
      </c>
      <c r="H12" s="2">
        <v>5655</v>
      </c>
      <c r="I12" s="2">
        <v>5090</v>
      </c>
      <c r="J12" s="2">
        <v>8700</v>
      </c>
      <c r="K12" s="2">
        <v>7909</v>
      </c>
      <c r="L12" s="2">
        <v>7118</v>
      </c>
      <c r="M12" s="2"/>
    </row>
    <row r="13" ht="96" spans="1:13">
      <c r="A13" s="2">
        <v>10</v>
      </c>
      <c r="B13" s="2">
        <v>33020104100</v>
      </c>
      <c r="C13" s="2" t="s">
        <v>797</v>
      </c>
      <c r="D13" s="2" t="s">
        <v>798</v>
      </c>
      <c r="E13" s="2"/>
      <c r="F13" s="2" t="s">
        <v>15</v>
      </c>
      <c r="G13" s="2">
        <v>5740</v>
      </c>
      <c r="H13" s="2">
        <v>5220</v>
      </c>
      <c r="I13" s="2">
        <v>4700</v>
      </c>
      <c r="J13" s="2">
        <v>8000</v>
      </c>
      <c r="K13" s="2">
        <v>7273</v>
      </c>
      <c r="L13" s="2">
        <v>6546</v>
      </c>
      <c r="M13" s="2"/>
    </row>
    <row r="14" spans="1:13">
      <c r="A14" s="2">
        <v>11</v>
      </c>
      <c r="B14" s="2">
        <v>33020105100</v>
      </c>
      <c r="C14" s="2" t="s">
        <v>799</v>
      </c>
      <c r="D14" s="2"/>
      <c r="E14" s="2"/>
      <c r="F14" s="2" t="s">
        <v>15</v>
      </c>
      <c r="G14" s="2">
        <v>3030</v>
      </c>
      <c r="H14" s="2">
        <v>2755</v>
      </c>
      <c r="I14" s="2">
        <v>2480</v>
      </c>
      <c r="J14" s="2">
        <v>3200</v>
      </c>
      <c r="K14" s="2">
        <v>2909</v>
      </c>
      <c r="L14" s="2">
        <v>2618</v>
      </c>
      <c r="M14" s="2"/>
    </row>
    <row r="15" spans="1:13">
      <c r="A15" s="2">
        <v>12</v>
      </c>
      <c r="B15" s="2">
        <v>33020105101</v>
      </c>
      <c r="C15" s="2" t="s">
        <v>800</v>
      </c>
      <c r="D15" s="2"/>
      <c r="E15" s="2"/>
      <c r="F15" s="2" t="s">
        <v>15</v>
      </c>
      <c r="G15" s="2">
        <v>3030</v>
      </c>
      <c r="H15" s="2">
        <v>2755</v>
      </c>
      <c r="I15" s="2">
        <v>2480</v>
      </c>
      <c r="J15" s="2">
        <v>3200</v>
      </c>
      <c r="K15" s="2">
        <v>2909</v>
      </c>
      <c r="L15" s="2">
        <v>2618</v>
      </c>
      <c r="M15" s="2"/>
    </row>
    <row r="16" spans="1:13">
      <c r="A16" s="2">
        <v>13</v>
      </c>
      <c r="B16" s="2">
        <v>33020105102</v>
      </c>
      <c r="C16" s="2" t="s">
        <v>801</v>
      </c>
      <c r="D16" s="2"/>
      <c r="E16" s="2"/>
      <c r="F16" s="2" t="s">
        <v>15</v>
      </c>
      <c r="G16" s="2">
        <v>3030</v>
      </c>
      <c r="H16" s="2">
        <v>2755</v>
      </c>
      <c r="I16" s="2">
        <v>2480</v>
      </c>
      <c r="J16" s="2">
        <v>3200</v>
      </c>
      <c r="K16" s="2">
        <v>2909</v>
      </c>
      <c r="L16" s="2">
        <v>2618</v>
      </c>
      <c r="M16" s="2"/>
    </row>
    <row r="17" spans="1:13">
      <c r="A17" s="2">
        <v>14</v>
      </c>
      <c r="B17" s="2">
        <v>33020105103</v>
      </c>
      <c r="C17" s="2" t="s">
        <v>802</v>
      </c>
      <c r="D17" s="2"/>
      <c r="E17" s="2"/>
      <c r="F17" s="2" t="s">
        <v>15</v>
      </c>
      <c r="G17" s="2">
        <v>3030</v>
      </c>
      <c r="H17" s="2">
        <v>2755</v>
      </c>
      <c r="I17" s="2">
        <v>2480</v>
      </c>
      <c r="J17" s="2">
        <v>3200</v>
      </c>
      <c r="K17" s="2">
        <v>2909</v>
      </c>
      <c r="L17" s="2">
        <v>2618</v>
      </c>
      <c r="M17" s="2"/>
    </row>
    <row r="18" spans="1:13">
      <c r="A18" s="2">
        <v>15</v>
      </c>
      <c r="B18" s="2">
        <v>33020200700</v>
      </c>
      <c r="C18" s="2" t="s">
        <v>803</v>
      </c>
      <c r="D18" s="2"/>
      <c r="E18" s="2"/>
      <c r="F18" s="2" t="s">
        <v>15</v>
      </c>
      <c r="G18" s="2">
        <v>3075</v>
      </c>
      <c r="H18" s="2">
        <v>2800</v>
      </c>
      <c r="I18" s="2">
        <v>2525</v>
      </c>
      <c r="J18" s="2">
        <v>3260</v>
      </c>
      <c r="K18" s="2">
        <v>2964</v>
      </c>
      <c r="L18" s="2">
        <v>2668</v>
      </c>
      <c r="M18" s="2"/>
    </row>
    <row r="19" spans="1:13">
      <c r="A19" s="2">
        <v>16</v>
      </c>
      <c r="B19" s="2">
        <v>33020200701</v>
      </c>
      <c r="C19" s="2" t="s">
        <v>804</v>
      </c>
      <c r="D19" s="2"/>
      <c r="E19" s="2"/>
      <c r="F19" s="2" t="s">
        <v>15</v>
      </c>
      <c r="G19" s="2">
        <v>3075</v>
      </c>
      <c r="H19" s="2">
        <v>2800</v>
      </c>
      <c r="I19" s="2">
        <v>2525</v>
      </c>
      <c r="J19" s="2">
        <v>3260</v>
      </c>
      <c r="K19" s="2">
        <v>2964</v>
      </c>
      <c r="L19" s="2">
        <v>2668</v>
      </c>
      <c r="M19" s="2"/>
    </row>
    <row r="20" spans="1:13">
      <c r="A20" s="2">
        <v>17</v>
      </c>
      <c r="B20" s="2">
        <v>33020200702</v>
      </c>
      <c r="C20" s="2" t="s">
        <v>805</v>
      </c>
      <c r="D20" s="2"/>
      <c r="E20" s="2"/>
      <c r="F20" s="2" t="s">
        <v>15</v>
      </c>
      <c r="G20" s="2">
        <v>3075</v>
      </c>
      <c r="H20" s="2">
        <v>2800</v>
      </c>
      <c r="I20" s="2">
        <v>2525</v>
      </c>
      <c r="J20" s="2">
        <v>3260</v>
      </c>
      <c r="K20" s="2">
        <v>2964</v>
      </c>
      <c r="L20" s="2">
        <v>2668</v>
      </c>
      <c r="M20" s="2"/>
    </row>
    <row r="21" spans="1:13">
      <c r="A21" s="2">
        <v>18</v>
      </c>
      <c r="B21" s="2">
        <v>33020200703</v>
      </c>
      <c r="C21" s="2" t="s">
        <v>806</v>
      </c>
      <c r="D21" s="2"/>
      <c r="E21" s="2"/>
      <c r="F21" s="2" t="s">
        <v>15</v>
      </c>
      <c r="G21" s="2">
        <v>3075</v>
      </c>
      <c r="H21" s="2">
        <v>2800</v>
      </c>
      <c r="I21" s="2">
        <v>2525</v>
      </c>
      <c r="J21" s="2">
        <v>3260</v>
      </c>
      <c r="K21" s="2">
        <v>2964</v>
      </c>
      <c r="L21" s="2">
        <v>2668</v>
      </c>
      <c r="M21" s="2"/>
    </row>
    <row r="22" spans="1:13">
      <c r="A22" s="2">
        <v>19</v>
      </c>
      <c r="B22" s="2">
        <v>33020200704</v>
      </c>
      <c r="C22" s="2" t="s">
        <v>807</v>
      </c>
      <c r="D22" s="2"/>
      <c r="E22" s="2"/>
      <c r="F22" s="2" t="s">
        <v>15</v>
      </c>
      <c r="G22" s="2">
        <v>3075</v>
      </c>
      <c r="H22" s="2">
        <v>2800</v>
      </c>
      <c r="I22" s="2">
        <v>2525</v>
      </c>
      <c r="J22" s="2">
        <v>3260</v>
      </c>
      <c r="K22" s="2">
        <v>2964</v>
      </c>
      <c r="L22" s="2">
        <v>2668</v>
      </c>
      <c r="M22" s="2"/>
    </row>
    <row r="23" spans="1:13">
      <c r="A23" s="2">
        <v>20</v>
      </c>
      <c r="B23" s="2">
        <v>33020200705</v>
      </c>
      <c r="C23" s="2" t="s">
        <v>808</v>
      </c>
      <c r="D23" s="2"/>
      <c r="E23" s="2"/>
      <c r="F23" s="2" t="s">
        <v>15</v>
      </c>
      <c r="G23" s="2">
        <v>3075</v>
      </c>
      <c r="H23" s="2">
        <v>2800</v>
      </c>
      <c r="I23" s="2">
        <v>2525</v>
      </c>
      <c r="J23" s="2">
        <v>3260</v>
      </c>
      <c r="K23" s="2">
        <v>2964</v>
      </c>
      <c r="L23" s="2">
        <v>2668</v>
      </c>
      <c r="M23" s="2"/>
    </row>
    <row r="24" spans="1:13">
      <c r="A24" s="2">
        <v>21</v>
      </c>
      <c r="B24" s="2">
        <v>33020201000</v>
      </c>
      <c r="C24" s="2" t="s">
        <v>809</v>
      </c>
      <c r="D24" s="2"/>
      <c r="E24" s="2"/>
      <c r="F24" s="2" t="s">
        <v>15</v>
      </c>
      <c r="G24" s="2">
        <v>2220</v>
      </c>
      <c r="H24" s="2">
        <v>2015</v>
      </c>
      <c r="I24" s="2">
        <v>1810</v>
      </c>
      <c r="J24" s="2">
        <v>2685</v>
      </c>
      <c r="K24" s="2">
        <v>2441</v>
      </c>
      <c r="L24" s="2">
        <v>2197</v>
      </c>
      <c r="M24" s="2"/>
    </row>
    <row r="25" spans="1:13">
      <c r="A25" s="2">
        <v>22</v>
      </c>
      <c r="B25" s="2">
        <v>33020201100</v>
      </c>
      <c r="C25" s="2" t="s">
        <v>810</v>
      </c>
      <c r="D25" s="2" t="s">
        <v>811</v>
      </c>
      <c r="E25" s="2"/>
      <c r="F25" s="2" t="s">
        <v>15</v>
      </c>
      <c r="G25" s="2">
        <v>2350</v>
      </c>
      <c r="H25" s="2">
        <v>2130</v>
      </c>
      <c r="I25" s="2">
        <v>1915</v>
      </c>
      <c r="J25" s="2">
        <v>2520</v>
      </c>
      <c r="K25" s="2">
        <v>2291</v>
      </c>
      <c r="L25" s="2">
        <v>2062</v>
      </c>
      <c r="M25" s="2"/>
    </row>
    <row r="26" spans="1:13">
      <c r="A26" s="2">
        <v>23</v>
      </c>
      <c r="B26" s="2">
        <v>33020201300</v>
      </c>
      <c r="C26" s="2" t="s">
        <v>812</v>
      </c>
      <c r="D26" s="2"/>
      <c r="E26" s="2"/>
      <c r="F26" s="2" t="s">
        <v>15</v>
      </c>
      <c r="G26" s="2">
        <v>2220</v>
      </c>
      <c r="H26" s="2">
        <v>2015</v>
      </c>
      <c r="I26" s="2">
        <v>1810</v>
      </c>
      <c r="J26" s="2">
        <v>2686</v>
      </c>
      <c r="K26" s="2">
        <v>2442</v>
      </c>
      <c r="L26" s="2">
        <v>2198</v>
      </c>
      <c r="M26" s="2"/>
    </row>
    <row r="27" spans="1:13">
      <c r="A27" s="2">
        <v>24</v>
      </c>
      <c r="B27" s="2">
        <v>33020201400</v>
      </c>
      <c r="C27" s="2" t="s">
        <v>813</v>
      </c>
      <c r="D27" s="2"/>
      <c r="E27" s="2"/>
      <c r="F27" s="2" t="s">
        <v>15</v>
      </c>
      <c r="G27" s="2">
        <v>2220</v>
      </c>
      <c r="H27" s="2">
        <v>2015</v>
      </c>
      <c r="I27" s="2">
        <v>1810</v>
      </c>
      <c r="J27" s="2">
        <v>2520</v>
      </c>
      <c r="K27" s="2">
        <v>2291</v>
      </c>
      <c r="L27" s="2">
        <v>2062</v>
      </c>
      <c r="M27" s="2"/>
    </row>
    <row r="28" spans="1:13">
      <c r="A28" s="2">
        <v>25</v>
      </c>
      <c r="B28" s="2">
        <v>33020201500</v>
      </c>
      <c r="C28" s="2" t="s">
        <v>814</v>
      </c>
      <c r="D28" s="2"/>
      <c r="E28" s="2"/>
      <c r="F28" s="2" t="s">
        <v>15</v>
      </c>
      <c r="G28" s="2">
        <v>2220</v>
      </c>
      <c r="H28" s="2">
        <v>2015</v>
      </c>
      <c r="I28" s="2">
        <v>1810</v>
      </c>
      <c r="J28" s="2">
        <v>2520</v>
      </c>
      <c r="K28" s="2">
        <v>2291</v>
      </c>
      <c r="L28" s="2">
        <v>2062</v>
      </c>
      <c r="M28" s="2"/>
    </row>
    <row r="29" ht="24" spans="1:13">
      <c r="A29" s="2">
        <v>26</v>
      </c>
      <c r="B29" s="2">
        <v>33020300100</v>
      </c>
      <c r="C29" s="2" t="s">
        <v>815</v>
      </c>
      <c r="D29" s="2" t="s">
        <v>816</v>
      </c>
      <c r="E29" s="2" t="s">
        <v>817</v>
      </c>
      <c r="F29" s="2" t="s">
        <v>15</v>
      </c>
      <c r="G29" s="2">
        <v>6220</v>
      </c>
      <c r="H29" s="2">
        <v>5655</v>
      </c>
      <c r="I29" s="2">
        <v>5090</v>
      </c>
      <c r="J29" s="2">
        <v>7060</v>
      </c>
      <c r="K29" s="2">
        <v>6418</v>
      </c>
      <c r="L29" s="2">
        <v>5776</v>
      </c>
      <c r="M29" s="2"/>
    </row>
    <row r="30" spans="1:13">
      <c r="A30" s="2">
        <v>27</v>
      </c>
      <c r="B30" s="2">
        <v>33020300101</v>
      </c>
      <c r="C30" s="2" t="s">
        <v>818</v>
      </c>
      <c r="D30" s="2" t="s">
        <v>816</v>
      </c>
      <c r="E30" s="2" t="s">
        <v>817</v>
      </c>
      <c r="F30" s="2" t="s">
        <v>15</v>
      </c>
      <c r="G30" s="2">
        <v>6220</v>
      </c>
      <c r="H30" s="2">
        <v>5655</v>
      </c>
      <c r="I30" s="2">
        <v>5090</v>
      </c>
      <c r="J30" s="2">
        <v>7060</v>
      </c>
      <c r="K30" s="2">
        <v>6418</v>
      </c>
      <c r="L30" s="2">
        <v>5776</v>
      </c>
      <c r="M30" s="2"/>
    </row>
    <row r="31" spans="1:13">
      <c r="A31" s="2">
        <v>28</v>
      </c>
      <c r="B31" s="2">
        <v>33020300102</v>
      </c>
      <c r="C31" s="2" t="s">
        <v>819</v>
      </c>
      <c r="D31" s="2" t="s">
        <v>816</v>
      </c>
      <c r="E31" s="2" t="s">
        <v>817</v>
      </c>
      <c r="F31" s="2" t="s">
        <v>15</v>
      </c>
      <c r="G31" s="2">
        <v>6220</v>
      </c>
      <c r="H31" s="2">
        <v>5655</v>
      </c>
      <c r="I31" s="2">
        <v>5090</v>
      </c>
      <c r="J31" s="2">
        <v>7060</v>
      </c>
      <c r="K31" s="2">
        <v>6418</v>
      </c>
      <c r="L31" s="2">
        <v>5776</v>
      </c>
      <c r="M31" s="2"/>
    </row>
    <row r="32" ht="24" spans="1:13">
      <c r="A32" s="2">
        <v>29</v>
      </c>
      <c r="B32" s="2">
        <v>33020300103</v>
      </c>
      <c r="C32" s="2" t="s">
        <v>820</v>
      </c>
      <c r="D32" s="2" t="s">
        <v>816</v>
      </c>
      <c r="E32" s="2" t="s">
        <v>817</v>
      </c>
      <c r="F32" s="2" t="s">
        <v>15</v>
      </c>
      <c r="G32" s="2">
        <v>6945</v>
      </c>
      <c r="H32" s="2">
        <v>6380</v>
      </c>
      <c r="I32" s="2">
        <v>5815</v>
      </c>
      <c r="J32" s="2">
        <v>7760</v>
      </c>
      <c r="K32" s="2">
        <v>7055</v>
      </c>
      <c r="L32" s="2">
        <v>6350</v>
      </c>
      <c r="M32" s="2"/>
    </row>
    <row r="33" ht="24" spans="1:13">
      <c r="A33" s="2">
        <v>30</v>
      </c>
      <c r="B33" s="2">
        <v>33020300400</v>
      </c>
      <c r="C33" s="2" t="s">
        <v>821</v>
      </c>
      <c r="D33" s="2" t="s">
        <v>822</v>
      </c>
      <c r="E33" s="2"/>
      <c r="F33" s="2" t="s">
        <v>15</v>
      </c>
      <c r="G33" s="2">
        <v>6220</v>
      </c>
      <c r="H33" s="2">
        <v>5655</v>
      </c>
      <c r="I33" s="2">
        <v>5090</v>
      </c>
      <c r="J33" s="2">
        <v>7660</v>
      </c>
      <c r="K33" s="2">
        <v>6964</v>
      </c>
      <c r="L33" s="2">
        <v>6268</v>
      </c>
      <c r="M33" s="2"/>
    </row>
    <row r="34" ht="24" spans="1:13">
      <c r="A34" s="2">
        <v>31</v>
      </c>
      <c r="B34" s="2">
        <v>33020300401</v>
      </c>
      <c r="C34" s="2" t="s">
        <v>823</v>
      </c>
      <c r="D34" s="2"/>
      <c r="E34" s="2"/>
      <c r="F34" s="2" t="s">
        <v>15</v>
      </c>
      <c r="G34" s="2">
        <v>6220</v>
      </c>
      <c r="H34" s="2">
        <v>5655</v>
      </c>
      <c r="I34" s="2">
        <v>5090</v>
      </c>
      <c r="J34" s="2">
        <v>7660</v>
      </c>
      <c r="K34" s="2">
        <v>6964</v>
      </c>
      <c r="L34" s="2">
        <v>6268</v>
      </c>
      <c r="M34" s="2"/>
    </row>
    <row r="35" ht="24" spans="1:13">
      <c r="A35" s="2">
        <v>32</v>
      </c>
      <c r="B35" s="2">
        <v>33020300402</v>
      </c>
      <c r="C35" s="2" t="s">
        <v>824</v>
      </c>
      <c r="D35" s="2"/>
      <c r="E35" s="2"/>
      <c r="F35" s="2" t="s">
        <v>15</v>
      </c>
      <c r="G35" s="2">
        <v>6220</v>
      </c>
      <c r="H35" s="2">
        <v>5655</v>
      </c>
      <c r="I35" s="2">
        <v>5090</v>
      </c>
      <c r="J35" s="2">
        <v>7660</v>
      </c>
      <c r="K35" s="2">
        <v>6964</v>
      </c>
      <c r="L35" s="2">
        <v>6268</v>
      </c>
      <c r="M35" s="2"/>
    </row>
    <row r="36" ht="48" spans="1:13">
      <c r="A36" s="2">
        <v>33</v>
      </c>
      <c r="B36" s="2">
        <v>33020300600</v>
      </c>
      <c r="C36" s="2" t="s">
        <v>825</v>
      </c>
      <c r="D36" s="2" t="s">
        <v>826</v>
      </c>
      <c r="E36" s="2"/>
      <c r="F36" s="2" t="s">
        <v>15</v>
      </c>
      <c r="G36" s="2">
        <v>5610</v>
      </c>
      <c r="H36" s="2">
        <v>5105</v>
      </c>
      <c r="I36" s="2">
        <v>4595</v>
      </c>
      <c r="J36" s="2">
        <v>5950</v>
      </c>
      <c r="K36" s="2">
        <v>5409</v>
      </c>
      <c r="L36" s="2">
        <v>4868</v>
      </c>
      <c r="M36" s="2"/>
    </row>
    <row r="37" spans="1:13">
      <c r="A37" s="2">
        <v>34</v>
      </c>
      <c r="B37" s="2">
        <v>33020301200</v>
      </c>
      <c r="C37" s="2" t="s">
        <v>827</v>
      </c>
      <c r="D37" s="2"/>
      <c r="E37" s="2"/>
      <c r="F37" s="2" t="s">
        <v>15</v>
      </c>
      <c r="G37" s="2">
        <v>3030</v>
      </c>
      <c r="H37" s="2">
        <v>2755</v>
      </c>
      <c r="I37" s="2">
        <v>2480</v>
      </c>
      <c r="J37" s="2">
        <v>4389</v>
      </c>
      <c r="K37" s="2">
        <v>3990</v>
      </c>
      <c r="L37" s="2">
        <v>3591</v>
      </c>
      <c r="M37" s="2"/>
    </row>
    <row r="38" spans="1:13">
      <c r="A38" s="2">
        <v>35</v>
      </c>
      <c r="B38" s="2">
        <v>33020400100</v>
      </c>
      <c r="C38" s="2" t="s">
        <v>828</v>
      </c>
      <c r="D38" s="2"/>
      <c r="E38" s="2"/>
      <c r="F38" s="2" t="s">
        <v>15</v>
      </c>
      <c r="G38" s="2">
        <v>1785</v>
      </c>
      <c r="H38" s="2">
        <v>1625</v>
      </c>
      <c r="I38" s="2">
        <v>1465</v>
      </c>
      <c r="J38" s="2">
        <v>2159</v>
      </c>
      <c r="K38" s="2">
        <v>1963</v>
      </c>
      <c r="L38" s="2">
        <v>1767</v>
      </c>
      <c r="M38" s="2"/>
    </row>
    <row r="39" spans="1:13">
      <c r="A39" s="2">
        <v>36</v>
      </c>
      <c r="B39" s="2">
        <v>33020400300</v>
      </c>
      <c r="C39" s="2" t="s">
        <v>829</v>
      </c>
      <c r="D39" s="2"/>
      <c r="E39" s="2"/>
      <c r="F39" s="2" t="s">
        <v>15</v>
      </c>
      <c r="G39" s="2">
        <v>2160</v>
      </c>
      <c r="H39" s="2">
        <v>1955</v>
      </c>
      <c r="I39" s="2">
        <v>1770</v>
      </c>
      <c r="J39" s="2">
        <v>2615</v>
      </c>
      <c r="K39" s="2">
        <v>2377</v>
      </c>
      <c r="L39" s="2">
        <v>2139</v>
      </c>
      <c r="M39" s="2"/>
    </row>
    <row r="40" spans="1:13">
      <c r="A40" s="2">
        <v>37</v>
      </c>
      <c r="B40" s="2">
        <v>33020400400</v>
      </c>
      <c r="C40" s="2" t="s">
        <v>830</v>
      </c>
      <c r="D40" s="2"/>
      <c r="E40" s="2"/>
      <c r="F40" s="2" t="s">
        <v>15</v>
      </c>
      <c r="G40" s="2">
        <v>2160</v>
      </c>
      <c r="H40" s="2">
        <v>1955</v>
      </c>
      <c r="I40" s="2">
        <v>1770</v>
      </c>
      <c r="J40" s="2">
        <v>2615</v>
      </c>
      <c r="K40" s="2">
        <v>2377</v>
      </c>
      <c r="L40" s="2">
        <v>2139</v>
      </c>
      <c r="M40" s="2"/>
    </row>
    <row r="41" ht="24" spans="1:13">
      <c r="A41" s="2">
        <v>38</v>
      </c>
      <c r="B41" s="2">
        <v>33020400800</v>
      </c>
      <c r="C41" s="2" t="s">
        <v>831</v>
      </c>
      <c r="D41" s="2" t="s">
        <v>832</v>
      </c>
      <c r="E41" s="2"/>
      <c r="F41" s="2" t="s">
        <v>15</v>
      </c>
      <c r="G41" s="2">
        <v>3275</v>
      </c>
      <c r="H41" s="2">
        <v>2970</v>
      </c>
      <c r="I41" s="2">
        <v>2680</v>
      </c>
      <c r="J41" s="2">
        <v>3966</v>
      </c>
      <c r="K41" s="2">
        <v>3605</v>
      </c>
      <c r="L41" s="2">
        <v>3245</v>
      </c>
      <c r="M41" s="2"/>
    </row>
    <row r="42" ht="24" spans="1:13">
      <c r="A42" s="2">
        <v>39</v>
      </c>
      <c r="B42" s="2">
        <v>33020400801</v>
      </c>
      <c r="C42" s="2" t="s">
        <v>833</v>
      </c>
      <c r="D42" s="2" t="s">
        <v>832</v>
      </c>
      <c r="E42" s="2"/>
      <c r="F42" s="2" t="s">
        <v>15</v>
      </c>
      <c r="G42" s="2">
        <v>3275</v>
      </c>
      <c r="H42" s="2">
        <v>2970</v>
      </c>
      <c r="I42" s="2">
        <v>2680</v>
      </c>
      <c r="J42" s="2">
        <v>3966</v>
      </c>
      <c r="K42" s="2">
        <v>3605</v>
      </c>
      <c r="L42" s="2">
        <v>3245</v>
      </c>
      <c r="M42" s="2"/>
    </row>
    <row r="43" ht="24" spans="1:13">
      <c r="A43" s="2">
        <v>40</v>
      </c>
      <c r="B43" s="2">
        <v>33020400802</v>
      </c>
      <c r="C43" s="2" t="s">
        <v>834</v>
      </c>
      <c r="D43" s="2" t="s">
        <v>832</v>
      </c>
      <c r="E43" s="2"/>
      <c r="F43" s="2" t="s">
        <v>15</v>
      </c>
      <c r="G43" s="2">
        <v>3275</v>
      </c>
      <c r="H43" s="2">
        <v>2970</v>
      </c>
      <c r="I43" s="2">
        <v>2680</v>
      </c>
      <c r="J43" s="2">
        <v>3966</v>
      </c>
      <c r="K43" s="2">
        <v>3605</v>
      </c>
      <c r="L43" s="2">
        <v>3245</v>
      </c>
      <c r="M43" s="2"/>
    </row>
    <row r="44" ht="24" spans="1:13">
      <c r="A44" s="2">
        <v>41</v>
      </c>
      <c r="B44" s="2">
        <v>33020400803</v>
      </c>
      <c r="C44" s="2" t="s">
        <v>835</v>
      </c>
      <c r="D44" s="2" t="s">
        <v>832</v>
      </c>
      <c r="E44" s="2"/>
      <c r="F44" s="2" t="s">
        <v>15</v>
      </c>
      <c r="G44" s="2">
        <v>3275</v>
      </c>
      <c r="H44" s="2">
        <v>2970</v>
      </c>
      <c r="I44" s="2">
        <v>2680</v>
      </c>
      <c r="J44" s="2">
        <v>3966</v>
      </c>
      <c r="K44" s="2">
        <v>3605</v>
      </c>
      <c r="L44" s="2">
        <v>3245</v>
      </c>
      <c r="M44" s="2"/>
    </row>
    <row r="45" ht="24" spans="1:13">
      <c r="A45" s="2">
        <v>42</v>
      </c>
      <c r="B45" s="2">
        <v>33020400804</v>
      </c>
      <c r="C45" s="2" t="s">
        <v>836</v>
      </c>
      <c r="D45" s="2" t="s">
        <v>832</v>
      </c>
      <c r="E45" s="2"/>
      <c r="F45" s="2" t="s">
        <v>15</v>
      </c>
      <c r="G45" s="2">
        <v>3275</v>
      </c>
      <c r="H45" s="2">
        <v>2970</v>
      </c>
      <c r="I45" s="2">
        <v>2680</v>
      </c>
      <c r="J45" s="2">
        <v>3966</v>
      </c>
      <c r="K45" s="2">
        <v>3605</v>
      </c>
      <c r="L45" s="2">
        <v>3245</v>
      </c>
      <c r="M45" s="2"/>
    </row>
    <row r="46" spans="1:13">
      <c r="A46" s="2">
        <v>43</v>
      </c>
      <c r="B46" s="2">
        <v>33020401000</v>
      </c>
      <c r="C46" s="2" t="s">
        <v>837</v>
      </c>
      <c r="D46" s="2"/>
      <c r="E46" s="2"/>
      <c r="F46" s="2" t="s">
        <v>15</v>
      </c>
      <c r="G46" s="2">
        <v>1550</v>
      </c>
      <c r="H46" s="2">
        <v>1405</v>
      </c>
      <c r="I46" s="2">
        <v>1260</v>
      </c>
      <c r="J46" s="2">
        <v>1879</v>
      </c>
      <c r="K46" s="2">
        <v>1708</v>
      </c>
      <c r="L46" s="2">
        <v>1537</v>
      </c>
      <c r="M46" s="2"/>
    </row>
    <row r="47" ht="24" spans="1:13">
      <c r="A47" s="2">
        <v>44</v>
      </c>
      <c r="B47" s="2">
        <v>33020401200</v>
      </c>
      <c r="C47" s="2" t="s">
        <v>838</v>
      </c>
      <c r="D47" s="2"/>
      <c r="E47" s="2"/>
      <c r="F47" s="2" t="s">
        <v>15</v>
      </c>
      <c r="G47" s="2">
        <v>1550</v>
      </c>
      <c r="H47" s="2">
        <v>1405</v>
      </c>
      <c r="I47" s="2">
        <v>1260</v>
      </c>
      <c r="J47" s="2">
        <v>1700</v>
      </c>
      <c r="K47" s="2">
        <v>1545</v>
      </c>
      <c r="L47" s="2">
        <v>1391</v>
      </c>
      <c r="M47" s="2"/>
    </row>
    <row r="48" ht="24" spans="1:13">
      <c r="A48" s="2">
        <v>45</v>
      </c>
      <c r="B48" s="2">
        <v>33020401300</v>
      </c>
      <c r="C48" s="2" t="s">
        <v>839</v>
      </c>
      <c r="D48" s="2"/>
      <c r="E48" s="2"/>
      <c r="F48" s="2" t="s">
        <v>15</v>
      </c>
      <c r="G48" s="2">
        <v>1550</v>
      </c>
      <c r="H48" s="2">
        <v>1405</v>
      </c>
      <c r="I48" s="2">
        <v>1260</v>
      </c>
      <c r="J48" s="2">
        <v>1890</v>
      </c>
      <c r="K48" s="2">
        <v>1718</v>
      </c>
      <c r="L48" s="2">
        <v>1546</v>
      </c>
      <c r="M48" s="2"/>
    </row>
    <row r="49" ht="24" spans="1:13">
      <c r="A49" s="2">
        <v>46</v>
      </c>
      <c r="B49" s="2">
        <v>33020401400</v>
      </c>
      <c r="C49" s="2" t="s">
        <v>840</v>
      </c>
      <c r="D49" s="2"/>
      <c r="E49" s="2"/>
      <c r="F49" s="2" t="s">
        <v>15</v>
      </c>
      <c r="G49" s="2">
        <v>2160</v>
      </c>
      <c r="H49" s="2">
        <v>1955</v>
      </c>
      <c r="I49" s="2">
        <v>1770</v>
      </c>
      <c r="J49" s="2">
        <v>3129</v>
      </c>
      <c r="K49" s="2">
        <v>2845</v>
      </c>
      <c r="L49" s="2">
        <v>2561</v>
      </c>
      <c r="M49" s="2"/>
    </row>
    <row r="50" spans="1:13">
      <c r="A50" s="2">
        <v>47</v>
      </c>
      <c r="B50" s="2">
        <v>33020401700</v>
      </c>
      <c r="C50" s="2" t="s">
        <v>841</v>
      </c>
      <c r="D50" s="2"/>
      <c r="E50" s="2"/>
      <c r="F50" s="2" t="s">
        <v>15</v>
      </c>
      <c r="G50" s="2">
        <v>2160</v>
      </c>
      <c r="H50" s="2">
        <v>1955</v>
      </c>
      <c r="I50" s="2">
        <v>1770</v>
      </c>
      <c r="J50" s="2">
        <v>2616</v>
      </c>
      <c r="K50" s="2">
        <v>2378</v>
      </c>
      <c r="L50" s="2">
        <v>2140</v>
      </c>
      <c r="M50" s="2"/>
    </row>
    <row r="51" spans="1:13">
      <c r="A51" s="2">
        <v>48</v>
      </c>
      <c r="B51" s="2">
        <v>33030000300</v>
      </c>
      <c r="C51" s="2" t="s">
        <v>842</v>
      </c>
      <c r="D51" s="2"/>
      <c r="E51" s="2"/>
      <c r="F51" s="2" t="s">
        <v>15</v>
      </c>
      <c r="G51" s="2">
        <v>2420</v>
      </c>
      <c r="H51" s="2">
        <v>2205</v>
      </c>
      <c r="I51" s="2">
        <v>1985</v>
      </c>
      <c r="J51" s="2">
        <v>2500</v>
      </c>
      <c r="K51" s="2">
        <v>2273</v>
      </c>
      <c r="L51" s="2">
        <v>2046</v>
      </c>
      <c r="M51" s="2"/>
    </row>
    <row r="52" ht="24" spans="1:13">
      <c r="A52" s="2">
        <v>49</v>
      </c>
      <c r="B52" s="2">
        <v>33030001300</v>
      </c>
      <c r="C52" s="2" t="s">
        <v>843</v>
      </c>
      <c r="D52" s="2"/>
      <c r="E52" s="2"/>
      <c r="F52" s="2" t="s">
        <v>15</v>
      </c>
      <c r="G52" s="2">
        <v>4275</v>
      </c>
      <c r="H52" s="2">
        <v>3885</v>
      </c>
      <c r="I52" s="2">
        <v>3495</v>
      </c>
      <c r="J52" s="2">
        <v>4890</v>
      </c>
      <c r="K52" s="2">
        <v>4445</v>
      </c>
      <c r="L52" s="2">
        <v>4001</v>
      </c>
      <c r="M52" s="2"/>
    </row>
    <row r="53" spans="1:13">
      <c r="A53" s="2">
        <v>50</v>
      </c>
      <c r="B53" s="2">
        <v>33030001400</v>
      </c>
      <c r="C53" s="2" t="s">
        <v>844</v>
      </c>
      <c r="D53" s="2" t="s">
        <v>845</v>
      </c>
      <c r="E53" s="2"/>
      <c r="F53" s="2" t="s">
        <v>15</v>
      </c>
      <c r="G53" s="2">
        <v>1640</v>
      </c>
      <c r="H53" s="2">
        <v>1495</v>
      </c>
      <c r="I53" s="2">
        <v>1350</v>
      </c>
      <c r="J53" s="2">
        <v>1984</v>
      </c>
      <c r="K53" s="2">
        <v>1804</v>
      </c>
      <c r="L53" s="2">
        <v>1624</v>
      </c>
      <c r="M53" s="2"/>
    </row>
    <row r="54" spans="1:13">
      <c r="A54" s="2">
        <v>51</v>
      </c>
      <c r="B54" s="2">
        <v>33040400100</v>
      </c>
      <c r="C54" s="2" t="s">
        <v>846</v>
      </c>
      <c r="D54" s="2"/>
      <c r="E54" s="2"/>
      <c r="F54" s="2" t="s">
        <v>15</v>
      </c>
      <c r="G54" s="2">
        <v>885</v>
      </c>
      <c r="H54" s="2">
        <v>795</v>
      </c>
      <c r="I54" s="2">
        <v>725</v>
      </c>
      <c r="J54" s="2">
        <v>1071</v>
      </c>
      <c r="K54" s="2">
        <v>974</v>
      </c>
      <c r="L54" s="2">
        <v>877</v>
      </c>
      <c r="M54" s="2"/>
    </row>
    <row r="55" spans="1:13">
      <c r="A55" s="2">
        <v>52</v>
      </c>
      <c r="B55" s="2">
        <v>33040400500</v>
      </c>
      <c r="C55" s="2" t="s">
        <v>847</v>
      </c>
      <c r="D55" s="2"/>
      <c r="E55" s="2"/>
      <c r="F55" s="2" t="s">
        <v>15</v>
      </c>
      <c r="G55" s="2">
        <v>1145</v>
      </c>
      <c r="H55" s="2">
        <v>1045</v>
      </c>
      <c r="I55" s="2">
        <v>940</v>
      </c>
      <c r="J55" s="2">
        <v>1387</v>
      </c>
      <c r="K55" s="2">
        <v>1261</v>
      </c>
      <c r="L55" s="2">
        <v>1135</v>
      </c>
      <c r="M55" s="2"/>
    </row>
    <row r="56" ht="24" spans="1:13">
      <c r="A56" s="2">
        <v>53</v>
      </c>
      <c r="B56" s="2">
        <v>33040400800</v>
      </c>
      <c r="C56" s="2" t="s">
        <v>848</v>
      </c>
      <c r="D56" s="2"/>
      <c r="E56" s="2"/>
      <c r="F56" s="2" t="s">
        <v>15</v>
      </c>
      <c r="G56" s="2">
        <v>1915</v>
      </c>
      <c r="H56" s="2">
        <v>1740</v>
      </c>
      <c r="I56" s="2">
        <v>1565</v>
      </c>
      <c r="J56" s="2">
        <v>2317</v>
      </c>
      <c r="K56" s="2">
        <v>2106</v>
      </c>
      <c r="L56" s="2">
        <v>1895</v>
      </c>
      <c r="M56" s="2"/>
    </row>
    <row r="57" ht="48" spans="1:13">
      <c r="A57" s="2">
        <v>54</v>
      </c>
      <c r="B57" s="2">
        <v>33040401000</v>
      </c>
      <c r="C57" s="2" t="s">
        <v>849</v>
      </c>
      <c r="D57" s="2" t="s">
        <v>850</v>
      </c>
      <c r="E57" s="2"/>
      <c r="F57" s="2" t="s">
        <v>15</v>
      </c>
      <c r="G57" s="2">
        <v>1160</v>
      </c>
      <c r="H57" s="2">
        <v>1060</v>
      </c>
      <c r="I57" s="2">
        <v>955</v>
      </c>
      <c r="J57" s="2">
        <v>1404</v>
      </c>
      <c r="K57" s="2">
        <v>1276</v>
      </c>
      <c r="L57" s="2">
        <v>1148</v>
      </c>
      <c r="M57" s="2"/>
    </row>
    <row r="58" ht="24" spans="1:13">
      <c r="A58" s="2">
        <v>55</v>
      </c>
      <c r="B58" s="2">
        <v>33040401200</v>
      </c>
      <c r="C58" s="2" t="s">
        <v>851</v>
      </c>
      <c r="D58" s="2"/>
      <c r="E58" s="2"/>
      <c r="F58" s="2" t="s">
        <v>15</v>
      </c>
      <c r="G58" s="2">
        <v>3670</v>
      </c>
      <c r="H58" s="2">
        <v>3335</v>
      </c>
      <c r="I58" s="2">
        <v>3000</v>
      </c>
      <c r="J58" s="2">
        <v>4441</v>
      </c>
      <c r="K58" s="2">
        <v>4037</v>
      </c>
      <c r="L58" s="2">
        <v>3633</v>
      </c>
      <c r="M58" s="2"/>
    </row>
    <row r="59" ht="24" spans="1:13">
      <c r="A59" s="2">
        <v>56</v>
      </c>
      <c r="B59" s="2">
        <v>33040501400</v>
      </c>
      <c r="C59" s="2" t="s">
        <v>852</v>
      </c>
      <c r="D59" s="2"/>
      <c r="E59" s="2"/>
      <c r="F59" s="2" t="s">
        <v>15</v>
      </c>
      <c r="G59" s="2">
        <v>1450</v>
      </c>
      <c r="H59" s="2">
        <v>1320</v>
      </c>
      <c r="I59" s="2">
        <v>1190</v>
      </c>
      <c r="J59" s="2">
        <v>1755</v>
      </c>
      <c r="K59" s="2">
        <v>1595</v>
      </c>
      <c r="L59" s="2">
        <v>1436</v>
      </c>
      <c r="M59" s="2"/>
    </row>
    <row r="60" spans="1:13">
      <c r="A60" s="2">
        <v>57</v>
      </c>
      <c r="B60" s="2">
        <v>33040501700</v>
      </c>
      <c r="C60" s="2" t="s">
        <v>853</v>
      </c>
      <c r="D60" s="2"/>
      <c r="E60" s="2"/>
      <c r="F60" s="2" t="s">
        <v>15</v>
      </c>
      <c r="G60" s="2">
        <v>1435</v>
      </c>
      <c r="H60" s="2">
        <v>1305</v>
      </c>
      <c r="I60" s="2">
        <v>1175</v>
      </c>
      <c r="J60" s="2">
        <v>1738</v>
      </c>
      <c r="K60" s="2">
        <v>1580</v>
      </c>
      <c r="L60" s="2">
        <v>1422</v>
      </c>
      <c r="M60" s="2"/>
    </row>
    <row r="61" ht="24" spans="1:13">
      <c r="A61" s="2">
        <v>58</v>
      </c>
      <c r="B61" s="2">
        <v>33040601500</v>
      </c>
      <c r="C61" s="2" t="s">
        <v>854</v>
      </c>
      <c r="D61" s="2"/>
      <c r="E61" s="2"/>
      <c r="F61" s="2" t="s">
        <v>15</v>
      </c>
      <c r="G61" s="2">
        <v>1755</v>
      </c>
      <c r="H61" s="2">
        <v>1595</v>
      </c>
      <c r="I61" s="2">
        <v>1435</v>
      </c>
      <c r="J61" s="2">
        <v>1800</v>
      </c>
      <c r="K61" s="2">
        <v>1636</v>
      </c>
      <c r="L61" s="2">
        <v>1472</v>
      </c>
      <c r="M61" s="2"/>
    </row>
    <row r="62" ht="36" spans="1:13">
      <c r="A62" s="2">
        <v>59</v>
      </c>
      <c r="B62" s="2">
        <v>33040601600</v>
      </c>
      <c r="C62" s="2" t="s">
        <v>855</v>
      </c>
      <c r="D62" s="2"/>
      <c r="E62" s="2"/>
      <c r="F62" s="2" t="s">
        <v>15</v>
      </c>
      <c r="G62" s="2">
        <v>2390</v>
      </c>
      <c r="H62" s="2">
        <v>2175</v>
      </c>
      <c r="I62" s="2">
        <v>1955</v>
      </c>
      <c r="J62" s="2">
        <v>3465</v>
      </c>
      <c r="K62" s="2">
        <v>3150</v>
      </c>
      <c r="L62" s="2">
        <v>2835</v>
      </c>
      <c r="M62" s="2"/>
    </row>
    <row r="63" ht="24" spans="1:13">
      <c r="A63" s="2">
        <v>60</v>
      </c>
      <c r="B63" s="2">
        <v>33040601700</v>
      </c>
      <c r="C63" s="2" t="s">
        <v>856</v>
      </c>
      <c r="D63" s="2" t="s">
        <v>857</v>
      </c>
      <c r="E63" s="2"/>
      <c r="F63" s="2" t="s">
        <v>15</v>
      </c>
      <c r="G63" s="2">
        <v>1755</v>
      </c>
      <c r="H63" s="2">
        <v>1595</v>
      </c>
      <c r="I63" s="2">
        <v>1435</v>
      </c>
      <c r="J63" s="2">
        <v>2124</v>
      </c>
      <c r="K63" s="2">
        <v>1931</v>
      </c>
      <c r="L63" s="2">
        <v>1738</v>
      </c>
      <c r="M63" s="2"/>
    </row>
    <row r="64" ht="36" spans="1:13">
      <c r="A64" s="2">
        <v>61</v>
      </c>
      <c r="B64" s="2">
        <v>33040601800</v>
      </c>
      <c r="C64" s="2" t="s">
        <v>858</v>
      </c>
      <c r="D64" s="2"/>
      <c r="E64" s="2"/>
      <c r="F64" s="2" t="s">
        <v>15</v>
      </c>
      <c r="G64" s="2">
        <v>2235</v>
      </c>
      <c r="H64" s="2">
        <v>2030</v>
      </c>
      <c r="I64" s="2">
        <v>1825</v>
      </c>
      <c r="J64" s="2">
        <v>2680</v>
      </c>
      <c r="K64" s="2">
        <v>2436</v>
      </c>
      <c r="L64" s="2">
        <v>2192</v>
      </c>
      <c r="M64" s="2"/>
    </row>
    <row r="65" ht="60" spans="1:13">
      <c r="A65" s="2">
        <v>62</v>
      </c>
      <c r="B65" s="2">
        <v>33040601900</v>
      </c>
      <c r="C65" s="2" t="s">
        <v>859</v>
      </c>
      <c r="D65" s="2" t="s">
        <v>860</v>
      </c>
      <c r="E65" s="2" t="s">
        <v>861</v>
      </c>
      <c r="F65" s="2" t="s">
        <v>15</v>
      </c>
      <c r="G65" s="2">
        <v>1595</v>
      </c>
      <c r="H65" s="2">
        <v>1450</v>
      </c>
      <c r="I65" s="2">
        <v>1305</v>
      </c>
      <c r="J65" s="2">
        <v>1740</v>
      </c>
      <c r="K65" s="2">
        <v>1582</v>
      </c>
      <c r="L65" s="2">
        <v>1424</v>
      </c>
      <c r="M65" s="2"/>
    </row>
    <row r="66" ht="48" spans="1:13">
      <c r="A66" s="2">
        <v>63</v>
      </c>
      <c r="B66" s="2">
        <v>33040700200</v>
      </c>
      <c r="C66" s="2" t="s">
        <v>862</v>
      </c>
      <c r="D66" s="2" t="s">
        <v>863</v>
      </c>
      <c r="E66" s="2" t="s">
        <v>864</v>
      </c>
      <c r="F66" s="2" t="s">
        <v>15</v>
      </c>
      <c r="G66" s="2">
        <v>2075</v>
      </c>
      <c r="H66" s="2">
        <v>1885</v>
      </c>
      <c r="I66" s="2">
        <v>1695</v>
      </c>
      <c r="J66" s="2">
        <v>2500</v>
      </c>
      <c r="K66" s="2">
        <v>2273</v>
      </c>
      <c r="L66" s="2">
        <v>2046</v>
      </c>
      <c r="M66" s="2"/>
    </row>
    <row r="67" spans="1:13">
      <c r="A67" s="2">
        <v>64</v>
      </c>
      <c r="B67" s="2">
        <v>33040700300</v>
      </c>
      <c r="C67" s="2" t="s">
        <v>865</v>
      </c>
      <c r="D67" s="2"/>
      <c r="E67" s="2"/>
      <c r="F67" s="2" t="s">
        <v>15</v>
      </c>
      <c r="G67" s="2">
        <v>2045</v>
      </c>
      <c r="H67" s="2">
        <v>1855</v>
      </c>
      <c r="I67" s="2">
        <v>1665</v>
      </c>
      <c r="J67" s="2">
        <v>2300</v>
      </c>
      <c r="K67" s="2">
        <v>2091</v>
      </c>
      <c r="L67" s="2">
        <v>1882</v>
      </c>
      <c r="M67" s="2"/>
    </row>
    <row r="68" spans="1:13">
      <c r="A68" s="2">
        <v>65</v>
      </c>
      <c r="B68" s="2">
        <v>33040700400</v>
      </c>
      <c r="C68" s="2" t="s">
        <v>866</v>
      </c>
      <c r="D68" s="2"/>
      <c r="E68" s="2"/>
      <c r="F68" s="2" t="s">
        <v>15</v>
      </c>
      <c r="G68" s="2">
        <v>1755</v>
      </c>
      <c r="H68" s="2">
        <v>1595</v>
      </c>
      <c r="I68" s="2">
        <v>1435</v>
      </c>
      <c r="J68" s="2">
        <v>2124</v>
      </c>
      <c r="K68" s="2">
        <v>1931</v>
      </c>
      <c r="L68" s="2">
        <v>1738</v>
      </c>
      <c r="M68" s="2"/>
    </row>
    <row r="69" ht="48" spans="1:13">
      <c r="A69" s="2">
        <v>66</v>
      </c>
      <c r="B69" s="2">
        <v>33040700500</v>
      </c>
      <c r="C69" s="2" t="s">
        <v>867</v>
      </c>
      <c r="D69" s="2" t="s">
        <v>868</v>
      </c>
      <c r="E69" s="2" t="s">
        <v>869</v>
      </c>
      <c r="F69" s="2" t="s">
        <v>15</v>
      </c>
      <c r="G69" s="2">
        <v>2235</v>
      </c>
      <c r="H69" s="2">
        <v>2030</v>
      </c>
      <c r="I69" s="2">
        <v>1825</v>
      </c>
      <c r="J69" s="2">
        <v>3234</v>
      </c>
      <c r="K69" s="2">
        <v>2940</v>
      </c>
      <c r="L69" s="2">
        <v>2646</v>
      </c>
      <c r="M69" s="2"/>
    </row>
    <row r="70" spans="1:13">
      <c r="A70" s="2">
        <v>67</v>
      </c>
      <c r="B70" s="2">
        <v>33040700700</v>
      </c>
      <c r="C70" s="2" t="s">
        <v>870</v>
      </c>
      <c r="D70" s="2"/>
      <c r="E70" s="2"/>
      <c r="F70" s="2" t="s">
        <v>15</v>
      </c>
      <c r="G70" s="2">
        <v>795</v>
      </c>
      <c r="H70" s="2">
        <v>725</v>
      </c>
      <c r="I70" s="2">
        <v>650</v>
      </c>
      <c r="J70" s="2">
        <v>966</v>
      </c>
      <c r="K70" s="2">
        <v>878</v>
      </c>
      <c r="L70" s="2">
        <v>790</v>
      </c>
      <c r="M70" s="2"/>
    </row>
    <row r="71" spans="1:13">
      <c r="A71" s="2">
        <v>68</v>
      </c>
      <c r="B71" s="2">
        <v>33040700800</v>
      </c>
      <c r="C71" s="2" t="s">
        <v>871</v>
      </c>
      <c r="D71" s="2"/>
      <c r="E71" s="2"/>
      <c r="F71" s="2" t="s">
        <v>15</v>
      </c>
      <c r="G71" s="2">
        <v>1725</v>
      </c>
      <c r="H71" s="2">
        <v>1565</v>
      </c>
      <c r="I71" s="2">
        <v>1405</v>
      </c>
      <c r="J71" s="2">
        <v>2089</v>
      </c>
      <c r="K71" s="2">
        <v>1899</v>
      </c>
      <c r="L71" s="2">
        <v>1709</v>
      </c>
      <c r="M71" s="2"/>
    </row>
    <row r="72" spans="1:13">
      <c r="A72" s="2">
        <v>69</v>
      </c>
      <c r="B72" s="2">
        <v>33040701100</v>
      </c>
      <c r="C72" s="2" t="s">
        <v>872</v>
      </c>
      <c r="D72" s="2"/>
      <c r="E72" s="2"/>
      <c r="F72" s="2" t="s">
        <v>15</v>
      </c>
      <c r="G72" s="2">
        <v>1915</v>
      </c>
      <c r="H72" s="2">
        <v>1740</v>
      </c>
      <c r="I72" s="2">
        <v>1565</v>
      </c>
      <c r="J72" s="2">
        <v>2317</v>
      </c>
      <c r="K72" s="2">
        <v>2106</v>
      </c>
      <c r="L72" s="2">
        <v>1895</v>
      </c>
      <c r="M72" s="2"/>
    </row>
    <row r="73" spans="1:13">
      <c r="A73" s="2">
        <v>70</v>
      </c>
      <c r="B73" s="2">
        <v>33040900200</v>
      </c>
      <c r="C73" s="2" t="s">
        <v>873</v>
      </c>
      <c r="D73" s="2"/>
      <c r="E73" s="2"/>
      <c r="F73" s="2" t="s">
        <v>15</v>
      </c>
      <c r="G73" s="2">
        <v>1245</v>
      </c>
      <c r="H73" s="2">
        <v>1130</v>
      </c>
      <c r="I73" s="2">
        <v>1015</v>
      </c>
      <c r="J73" s="2">
        <v>1509</v>
      </c>
      <c r="K73" s="2">
        <v>1372</v>
      </c>
      <c r="L73" s="2">
        <v>1235</v>
      </c>
      <c r="M73" s="2"/>
    </row>
    <row r="74" spans="1:13">
      <c r="A74" s="2">
        <v>71</v>
      </c>
      <c r="B74" s="2">
        <v>33040900300</v>
      </c>
      <c r="C74" s="2" t="s">
        <v>874</v>
      </c>
      <c r="D74" s="2"/>
      <c r="E74" s="2"/>
      <c r="F74" s="2" t="s">
        <v>15</v>
      </c>
      <c r="G74" s="2">
        <v>1320</v>
      </c>
      <c r="H74" s="2">
        <v>1205</v>
      </c>
      <c r="I74" s="2">
        <v>1085</v>
      </c>
      <c r="J74" s="2">
        <v>1598</v>
      </c>
      <c r="K74" s="2">
        <v>1453</v>
      </c>
      <c r="L74" s="2">
        <v>1308</v>
      </c>
      <c r="M74" s="2"/>
    </row>
    <row r="75" spans="1:13">
      <c r="A75" s="2">
        <v>72</v>
      </c>
      <c r="B75" s="2">
        <v>33040900600</v>
      </c>
      <c r="C75" s="2" t="s">
        <v>875</v>
      </c>
      <c r="D75" s="2"/>
      <c r="E75" s="2"/>
      <c r="F75" s="2" t="s">
        <v>15</v>
      </c>
      <c r="G75" s="2">
        <v>1160</v>
      </c>
      <c r="H75" s="2">
        <v>1060</v>
      </c>
      <c r="I75" s="2">
        <v>955</v>
      </c>
      <c r="J75" s="2">
        <v>1404</v>
      </c>
      <c r="K75" s="2">
        <v>1276</v>
      </c>
      <c r="L75" s="2">
        <v>1148</v>
      </c>
      <c r="M75" s="2"/>
    </row>
    <row r="76" ht="24" spans="1:13">
      <c r="A76" s="2">
        <v>73</v>
      </c>
      <c r="B76" s="2">
        <v>33040900900</v>
      </c>
      <c r="C76" s="2" t="s">
        <v>876</v>
      </c>
      <c r="D76" s="2" t="s">
        <v>877</v>
      </c>
      <c r="E76" s="2" t="s">
        <v>878</v>
      </c>
      <c r="F76" s="2" t="s">
        <v>15</v>
      </c>
      <c r="G76" s="2">
        <v>955</v>
      </c>
      <c r="H76" s="2">
        <v>870</v>
      </c>
      <c r="I76" s="2">
        <v>785</v>
      </c>
      <c r="J76" s="2">
        <v>1070</v>
      </c>
      <c r="K76" s="2">
        <v>973</v>
      </c>
      <c r="L76" s="2">
        <v>876</v>
      </c>
      <c r="M76" s="2"/>
    </row>
    <row r="77" spans="1:13">
      <c r="A77" s="2">
        <v>74</v>
      </c>
      <c r="B77" s="2">
        <v>33040901200</v>
      </c>
      <c r="C77" s="2" t="s">
        <v>879</v>
      </c>
      <c r="D77" s="2"/>
      <c r="E77" s="2" t="s">
        <v>880</v>
      </c>
      <c r="F77" s="2" t="s">
        <v>15</v>
      </c>
      <c r="G77" s="2">
        <v>885</v>
      </c>
      <c r="H77" s="2">
        <v>795</v>
      </c>
      <c r="I77" s="2">
        <v>725</v>
      </c>
      <c r="J77" s="2">
        <v>1071</v>
      </c>
      <c r="K77" s="2">
        <v>974</v>
      </c>
      <c r="L77" s="2">
        <v>877</v>
      </c>
      <c r="M77" s="2"/>
    </row>
    <row r="78" ht="24" spans="1:13">
      <c r="A78" s="2">
        <v>75</v>
      </c>
      <c r="B78" s="2">
        <v>33040901400</v>
      </c>
      <c r="C78" s="2" t="s">
        <v>881</v>
      </c>
      <c r="D78" s="2" t="s">
        <v>882</v>
      </c>
      <c r="E78" s="2"/>
      <c r="F78" s="2" t="s">
        <v>15</v>
      </c>
      <c r="G78" s="2">
        <v>1435</v>
      </c>
      <c r="H78" s="2">
        <v>1305</v>
      </c>
      <c r="I78" s="2">
        <v>1175</v>
      </c>
      <c r="J78" s="2">
        <v>1738</v>
      </c>
      <c r="K78" s="2">
        <v>1580</v>
      </c>
      <c r="L78" s="2">
        <v>1422</v>
      </c>
      <c r="M78" s="2"/>
    </row>
    <row r="79" spans="1:13">
      <c r="A79" s="2">
        <v>76</v>
      </c>
      <c r="B79" s="2">
        <v>33040901500</v>
      </c>
      <c r="C79" s="2" t="s">
        <v>883</v>
      </c>
      <c r="D79" s="2"/>
      <c r="E79" s="2"/>
      <c r="F79" s="2" t="s">
        <v>15</v>
      </c>
      <c r="G79" s="2">
        <v>885</v>
      </c>
      <c r="H79" s="2">
        <v>795</v>
      </c>
      <c r="I79" s="2">
        <v>725</v>
      </c>
      <c r="J79" s="2">
        <v>1071</v>
      </c>
      <c r="K79" s="2">
        <v>974</v>
      </c>
      <c r="L79" s="2">
        <v>877</v>
      </c>
      <c r="M79" s="2"/>
    </row>
    <row r="80" ht="24" spans="1:13">
      <c r="A80" s="2">
        <v>77</v>
      </c>
      <c r="B80" s="2">
        <v>33040901600</v>
      </c>
      <c r="C80" s="2" t="s">
        <v>884</v>
      </c>
      <c r="D80" s="2"/>
      <c r="E80" s="2"/>
      <c r="F80" s="2" t="s">
        <v>15</v>
      </c>
      <c r="G80" s="2">
        <v>1755</v>
      </c>
      <c r="H80" s="2">
        <v>1595</v>
      </c>
      <c r="I80" s="2">
        <v>1435</v>
      </c>
      <c r="J80" s="2">
        <v>2124</v>
      </c>
      <c r="K80" s="2">
        <v>1931</v>
      </c>
      <c r="L80" s="2">
        <v>1738</v>
      </c>
      <c r="M80" s="2"/>
    </row>
    <row r="81" spans="1:13">
      <c r="A81" s="2">
        <v>78</v>
      </c>
      <c r="B81" s="2">
        <v>33040901800</v>
      </c>
      <c r="C81" s="2" t="s">
        <v>885</v>
      </c>
      <c r="D81" s="2"/>
      <c r="E81" s="2"/>
      <c r="F81" s="2" t="s">
        <v>15</v>
      </c>
      <c r="G81" s="2">
        <v>1595</v>
      </c>
      <c r="H81" s="2">
        <v>1450</v>
      </c>
      <c r="I81" s="2">
        <v>1305</v>
      </c>
      <c r="J81" s="2">
        <v>1660</v>
      </c>
      <c r="K81" s="2">
        <v>1509</v>
      </c>
      <c r="L81" s="2">
        <v>1358</v>
      </c>
      <c r="M81" s="2"/>
    </row>
    <row r="82" ht="24" spans="1:13">
      <c r="A82" s="2">
        <v>79</v>
      </c>
      <c r="B82" s="2">
        <v>33040901900</v>
      </c>
      <c r="C82" s="2" t="s">
        <v>886</v>
      </c>
      <c r="D82" s="2" t="s">
        <v>887</v>
      </c>
      <c r="E82" s="2" t="s">
        <v>888</v>
      </c>
      <c r="F82" s="2" t="s">
        <v>15</v>
      </c>
      <c r="G82" s="2">
        <v>1595</v>
      </c>
      <c r="H82" s="2">
        <v>1450</v>
      </c>
      <c r="I82" s="2">
        <v>1305</v>
      </c>
      <c r="J82" s="2">
        <v>1931</v>
      </c>
      <c r="K82" s="2">
        <v>1755</v>
      </c>
      <c r="L82" s="2">
        <v>1580</v>
      </c>
      <c r="M82" s="2"/>
    </row>
    <row r="83" ht="24" spans="1:13">
      <c r="A83" s="2">
        <v>80</v>
      </c>
      <c r="B83" s="2">
        <v>33040902000</v>
      </c>
      <c r="C83" s="2" t="s">
        <v>889</v>
      </c>
      <c r="D83" s="2"/>
      <c r="E83" s="2" t="s">
        <v>890</v>
      </c>
      <c r="F83" s="2" t="s">
        <v>15</v>
      </c>
      <c r="G83" s="2">
        <v>1305</v>
      </c>
      <c r="H83" s="2">
        <v>1190</v>
      </c>
      <c r="I83" s="2">
        <v>1075</v>
      </c>
      <c r="J83" s="2">
        <v>1580</v>
      </c>
      <c r="K83" s="2">
        <v>1436</v>
      </c>
      <c r="L83" s="2">
        <v>1292</v>
      </c>
      <c r="M83" s="2"/>
    </row>
    <row r="84" spans="1:13">
      <c r="A84" s="2">
        <v>81</v>
      </c>
      <c r="B84" s="2">
        <v>33040902200</v>
      </c>
      <c r="C84" s="2" t="s">
        <v>891</v>
      </c>
      <c r="D84" s="2"/>
      <c r="E84" s="2"/>
      <c r="F84" s="2" t="s">
        <v>15</v>
      </c>
      <c r="G84" s="2">
        <v>885</v>
      </c>
      <c r="H84" s="2">
        <v>795</v>
      </c>
      <c r="I84" s="2">
        <v>725</v>
      </c>
      <c r="J84" s="2">
        <v>1071</v>
      </c>
      <c r="K84" s="2">
        <v>974</v>
      </c>
      <c r="L84" s="2">
        <v>877</v>
      </c>
      <c r="M84" s="2"/>
    </row>
    <row r="85" spans="1:13">
      <c r="A85" s="2">
        <v>82</v>
      </c>
      <c r="B85" s="2">
        <v>33040902201</v>
      </c>
      <c r="C85" s="2" t="s">
        <v>892</v>
      </c>
      <c r="D85" s="2"/>
      <c r="E85" s="2"/>
      <c r="F85" s="2" t="s">
        <v>15</v>
      </c>
      <c r="G85" s="2">
        <v>1770</v>
      </c>
      <c r="H85" s="2">
        <v>1595</v>
      </c>
      <c r="I85" s="2">
        <v>1450</v>
      </c>
      <c r="J85" s="2">
        <v>2141</v>
      </c>
      <c r="K85" s="2">
        <v>1946</v>
      </c>
      <c r="L85" s="2">
        <v>1751</v>
      </c>
      <c r="M85" s="2"/>
    </row>
    <row r="86" spans="1:13">
      <c r="A86" s="2">
        <v>83</v>
      </c>
      <c r="B86" s="2">
        <v>33040902400</v>
      </c>
      <c r="C86" s="2" t="s">
        <v>893</v>
      </c>
      <c r="D86" s="2"/>
      <c r="E86" s="2"/>
      <c r="F86" s="2" t="s">
        <v>15</v>
      </c>
      <c r="G86" s="2">
        <v>1755</v>
      </c>
      <c r="H86" s="2">
        <v>1595</v>
      </c>
      <c r="I86" s="2">
        <v>1435</v>
      </c>
      <c r="J86" s="2">
        <v>2100</v>
      </c>
      <c r="K86" s="2">
        <v>1909</v>
      </c>
      <c r="L86" s="2">
        <v>1718</v>
      </c>
      <c r="M86" s="2"/>
    </row>
    <row r="87" spans="1:13">
      <c r="A87" s="2">
        <v>84</v>
      </c>
      <c r="B87" s="2">
        <v>33050200500</v>
      </c>
      <c r="C87" s="2" t="s">
        <v>894</v>
      </c>
      <c r="D87" s="2"/>
      <c r="E87" s="2"/>
      <c r="F87" s="2" t="s">
        <v>15</v>
      </c>
      <c r="G87" s="2">
        <v>1260</v>
      </c>
      <c r="H87" s="2">
        <v>1145</v>
      </c>
      <c r="I87" s="2">
        <v>1030</v>
      </c>
      <c r="J87" s="2">
        <v>1528</v>
      </c>
      <c r="K87" s="2">
        <v>1389</v>
      </c>
      <c r="L87" s="2">
        <v>1250</v>
      </c>
      <c r="M87" s="2"/>
    </row>
    <row r="88" spans="1:13">
      <c r="A88" s="2">
        <v>85</v>
      </c>
      <c r="B88" s="2">
        <v>33050200502</v>
      </c>
      <c r="C88" s="2" t="s">
        <v>895</v>
      </c>
      <c r="D88" s="2"/>
      <c r="E88" s="2"/>
      <c r="F88" s="2" t="s">
        <v>15</v>
      </c>
      <c r="G88" s="2">
        <v>1260</v>
      </c>
      <c r="H88" s="2">
        <v>1145</v>
      </c>
      <c r="I88" s="2">
        <v>1030</v>
      </c>
      <c r="J88" s="2">
        <v>1528</v>
      </c>
      <c r="K88" s="2">
        <v>1389</v>
      </c>
      <c r="L88" s="2">
        <v>1250</v>
      </c>
      <c r="M88" s="2"/>
    </row>
    <row r="89" spans="1:13">
      <c r="A89" s="2">
        <v>86</v>
      </c>
      <c r="B89" s="2">
        <v>33050200800</v>
      </c>
      <c r="C89" s="2" t="s">
        <v>896</v>
      </c>
      <c r="D89" s="2"/>
      <c r="E89" s="2"/>
      <c r="F89" s="2" t="s">
        <v>15</v>
      </c>
      <c r="G89" s="2">
        <v>102</v>
      </c>
      <c r="H89" s="2">
        <v>87</v>
      </c>
      <c r="I89" s="2">
        <v>73</v>
      </c>
      <c r="J89" s="2">
        <v>124</v>
      </c>
      <c r="K89" s="2">
        <v>113</v>
      </c>
      <c r="L89" s="2">
        <v>102</v>
      </c>
      <c r="M89" s="2"/>
    </row>
    <row r="90" spans="1:13">
      <c r="A90" s="2">
        <v>87</v>
      </c>
      <c r="B90" s="2">
        <v>33050201800</v>
      </c>
      <c r="C90" s="2" t="s">
        <v>897</v>
      </c>
      <c r="D90" s="2" t="s">
        <v>898</v>
      </c>
      <c r="E90" s="2"/>
      <c r="F90" s="2" t="s">
        <v>15</v>
      </c>
      <c r="G90" s="2">
        <v>955</v>
      </c>
      <c r="H90" s="2">
        <v>870</v>
      </c>
      <c r="I90" s="2">
        <v>785</v>
      </c>
      <c r="J90" s="2">
        <v>1100</v>
      </c>
      <c r="K90" s="2">
        <v>1000</v>
      </c>
      <c r="L90" s="2">
        <v>900</v>
      </c>
      <c r="M90" s="2"/>
    </row>
    <row r="91" spans="1:13">
      <c r="A91" s="2">
        <v>88</v>
      </c>
      <c r="B91" s="2">
        <v>33050300100</v>
      </c>
      <c r="C91" s="2" t="s">
        <v>899</v>
      </c>
      <c r="D91" s="2"/>
      <c r="E91" s="2"/>
      <c r="F91" s="2" t="s">
        <v>15</v>
      </c>
      <c r="G91" s="2">
        <v>1595</v>
      </c>
      <c r="H91" s="2">
        <v>1450</v>
      </c>
      <c r="I91" s="2">
        <v>1305</v>
      </c>
      <c r="J91" s="2">
        <v>1700</v>
      </c>
      <c r="K91" s="2">
        <v>1545</v>
      </c>
      <c r="L91" s="2">
        <v>1391</v>
      </c>
      <c r="M91" s="2"/>
    </row>
    <row r="92" spans="1:13">
      <c r="A92" s="2">
        <v>89</v>
      </c>
      <c r="B92" s="2">
        <v>33050300101</v>
      </c>
      <c r="C92" s="2" t="s">
        <v>900</v>
      </c>
      <c r="D92" s="2"/>
      <c r="E92" s="2"/>
      <c r="F92" s="2" t="s">
        <v>15</v>
      </c>
      <c r="G92" s="2">
        <v>1595</v>
      </c>
      <c r="H92" s="2">
        <v>1450</v>
      </c>
      <c r="I92" s="2">
        <v>1305</v>
      </c>
      <c r="J92" s="2">
        <v>1700</v>
      </c>
      <c r="K92" s="2">
        <v>1545</v>
      </c>
      <c r="L92" s="2">
        <v>1391</v>
      </c>
      <c r="M92" s="2"/>
    </row>
    <row r="93" spans="1:13">
      <c r="A93" s="2">
        <v>90</v>
      </c>
      <c r="B93" s="2">
        <v>33050300102</v>
      </c>
      <c r="C93" s="2" t="s">
        <v>901</v>
      </c>
      <c r="D93" s="2"/>
      <c r="E93" s="2"/>
      <c r="F93" s="2" t="s">
        <v>15</v>
      </c>
      <c r="G93" s="2">
        <v>1595</v>
      </c>
      <c r="H93" s="2">
        <v>1450</v>
      </c>
      <c r="I93" s="2">
        <v>1305</v>
      </c>
      <c r="J93" s="2">
        <v>1700</v>
      </c>
      <c r="K93" s="2">
        <v>1545</v>
      </c>
      <c r="L93" s="2">
        <v>1391</v>
      </c>
      <c r="M93" s="2"/>
    </row>
    <row r="94" spans="1:13">
      <c r="A94" s="2">
        <v>91</v>
      </c>
      <c r="B94" s="2">
        <v>33050300400</v>
      </c>
      <c r="C94" s="2" t="s">
        <v>902</v>
      </c>
      <c r="D94" s="2"/>
      <c r="E94" s="2"/>
      <c r="F94" s="2" t="s">
        <v>15</v>
      </c>
      <c r="G94" s="2">
        <v>1175</v>
      </c>
      <c r="H94" s="2">
        <v>1075</v>
      </c>
      <c r="I94" s="2">
        <v>970</v>
      </c>
      <c r="J94" s="2">
        <v>1422</v>
      </c>
      <c r="K94" s="2">
        <v>1293</v>
      </c>
      <c r="L94" s="2">
        <v>1164</v>
      </c>
      <c r="M94" s="2"/>
    </row>
    <row r="95" spans="1:13">
      <c r="A95" s="2">
        <v>92</v>
      </c>
      <c r="B95" s="2">
        <v>33050300800</v>
      </c>
      <c r="C95" s="2" t="s">
        <v>903</v>
      </c>
      <c r="D95" s="2"/>
      <c r="E95" s="2"/>
      <c r="F95" s="2" t="s">
        <v>15</v>
      </c>
      <c r="G95" s="2">
        <v>2960</v>
      </c>
      <c r="H95" s="2">
        <v>2680</v>
      </c>
      <c r="I95" s="2">
        <v>2420</v>
      </c>
      <c r="J95" s="2">
        <v>4000</v>
      </c>
      <c r="K95" s="2">
        <v>3636</v>
      </c>
      <c r="L95" s="2">
        <v>3272</v>
      </c>
      <c r="M95" s="2"/>
    </row>
    <row r="96" spans="1:13">
      <c r="A96" s="2">
        <v>93</v>
      </c>
      <c r="B96" s="2">
        <v>33050300801</v>
      </c>
      <c r="C96" s="2" t="s">
        <v>904</v>
      </c>
      <c r="D96" s="2"/>
      <c r="E96" s="2"/>
      <c r="F96" s="2" t="s">
        <v>15</v>
      </c>
      <c r="G96" s="2">
        <v>2960</v>
      </c>
      <c r="H96" s="2">
        <v>2680</v>
      </c>
      <c r="I96" s="2">
        <v>2420</v>
      </c>
      <c r="J96" s="2">
        <v>4000</v>
      </c>
      <c r="K96" s="2">
        <v>3636</v>
      </c>
      <c r="L96" s="2">
        <v>3272</v>
      </c>
      <c r="M96" s="2"/>
    </row>
    <row r="97" spans="1:13">
      <c r="A97" s="2">
        <v>94</v>
      </c>
      <c r="B97" s="2">
        <v>33050301300</v>
      </c>
      <c r="C97" s="2" t="s">
        <v>905</v>
      </c>
      <c r="D97" s="2"/>
      <c r="E97" s="2"/>
      <c r="F97" s="2" t="s">
        <v>15</v>
      </c>
      <c r="G97" s="2">
        <v>1810</v>
      </c>
      <c r="H97" s="2">
        <v>1655</v>
      </c>
      <c r="I97" s="2">
        <v>1495</v>
      </c>
      <c r="J97" s="2">
        <v>1900</v>
      </c>
      <c r="K97" s="2">
        <v>1727</v>
      </c>
      <c r="L97" s="2">
        <v>1554</v>
      </c>
      <c r="M97" s="2"/>
    </row>
    <row r="98" spans="1:13">
      <c r="A98" s="2">
        <v>95</v>
      </c>
      <c r="B98" s="2">
        <v>33050301400</v>
      </c>
      <c r="C98" s="2" t="s">
        <v>906</v>
      </c>
      <c r="D98" s="2" t="s">
        <v>907</v>
      </c>
      <c r="E98" s="2"/>
      <c r="F98" s="2" t="s">
        <v>15</v>
      </c>
      <c r="G98" s="2">
        <v>1915</v>
      </c>
      <c r="H98" s="2">
        <v>1740</v>
      </c>
      <c r="I98" s="2">
        <v>1565</v>
      </c>
      <c r="J98" s="2">
        <v>2317</v>
      </c>
      <c r="K98" s="2">
        <v>2106</v>
      </c>
      <c r="L98" s="2">
        <v>1895</v>
      </c>
      <c r="M98" s="2"/>
    </row>
    <row r="99" ht="24" spans="1:13">
      <c r="A99" s="2">
        <v>96</v>
      </c>
      <c r="B99" s="2">
        <v>33050301500</v>
      </c>
      <c r="C99" s="2" t="s">
        <v>908</v>
      </c>
      <c r="D99" s="2" t="s">
        <v>909</v>
      </c>
      <c r="E99" s="2"/>
      <c r="F99" s="2" t="s">
        <v>15</v>
      </c>
      <c r="G99" s="2">
        <v>3060</v>
      </c>
      <c r="H99" s="2">
        <v>2785</v>
      </c>
      <c r="I99" s="2">
        <v>2510</v>
      </c>
      <c r="J99" s="2">
        <v>3704</v>
      </c>
      <c r="K99" s="2">
        <v>3367</v>
      </c>
      <c r="L99" s="2">
        <v>3030</v>
      </c>
      <c r="M99" s="2"/>
    </row>
    <row r="100" spans="1:13">
      <c r="A100" s="2">
        <v>97</v>
      </c>
      <c r="B100" s="2">
        <v>33050301600</v>
      </c>
      <c r="C100" s="2" t="s">
        <v>910</v>
      </c>
      <c r="D100" s="2" t="s">
        <v>911</v>
      </c>
      <c r="E100" s="2"/>
      <c r="F100" s="2" t="s">
        <v>15</v>
      </c>
      <c r="G100" s="2">
        <v>3830</v>
      </c>
      <c r="H100" s="2">
        <v>3480</v>
      </c>
      <c r="I100" s="2">
        <v>3130</v>
      </c>
      <c r="J100" s="2">
        <v>4050</v>
      </c>
      <c r="K100" s="2">
        <v>3682</v>
      </c>
      <c r="L100" s="2">
        <v>3314</v>
      </c>
      <c r="M100" s="2"/>
    </row>
    <row r="101" spans="1:13">
      <c r="A101" s="2">
        <v>98</v>
      </c>
      <c r="B101" s="2">
        <v>33060102600</v>
      </c>
      <c r="C101" s="2" t="s">
        <v>912</v>
      </c>
      <c r="D101" s="2"/>
      <c r="E101" s="2"/>
      <c r="F101" s="2" t="s">
        <v>15</v>
      </c>
      <c r="G101" s="2">
        <v>2130</v>
      </c>
      <c r="H101" s="2">
        <v>1945</v>
      </c>
      <c r="I101" s="2">
        <v>1755</v>
      </c>
      <c r="J101" s="2">
        <v>2400</v>
      </c>
      <c r="K101" s="2">
        <v>2182</v>
      </c>
      <c r="L101" s="2">
        <v>1964</v>
      </c>
      <c r="M101" s="2"/>
    </row>
    <row r="102" spans="1:13">
      <c r="A102" s="2">
        <v>99</v>
      </c>
      <c r="B102" s="2">
        <v>33060102800</v>
      </c>
      <c r="C102" s="2" t="s">
        <v>913</v>
      </c>
      <c r="D102" s="2"/>
      <c r="E102" s="2"/>
      <c r="F102" s="2" t="s">
        <v>15</v>
      </c>
      <c r="G102" s="2">
        <v>1115</v>
      </c>
      <c r="H102" s="2">
        <v>1015</v>
      </c>
      <c r="I102" s="2">
        <v>915</v>
      </c>
      <c r="J102" s="2">
        <v>1250</v>
      </c>
      <c r="K102" s="2">
        <v>1136</v>
      </c>
      <c r="L102" s="2">
        <v>1022</v>
      </c>
      <c r="M102" s="2"/>
    </row>
    <row r="103" spans="1:13">
      <c r="A103" s="2">
        <v>100</v>
      </c>
      <c r="B103" s="2">
        <v>33060102900</v>
      </c>
      <c r="C103" s="2" t="s">
        <v>914</v>
      </c>
      <c r="D103" s="2"/>
      <c r="E103" s="2"/>
      <c r="F103" s="2" t="s">
        <v>15</v>
      </c>
      <c r="G103" s="2">
        <v>915</v>
      </c>
      <c r="H103" s="2">
        <v>825</v>
      </c>
      <c r="I103" s="2">
        <v>740</v>
      </c>
      <c r="J103" s="2">
        <v>1106</v>
      </c>
      <c r="K103" s="2">
        <v>1005</v>
      </c>
      <c r="L103" s="2">
        <v>905</v>
      </c>
      <c r="M103" s="2"/>
    </row>
    <row r="104" ht="24" spans="1:13">
      <c r="A104" s="2">
        <v>101</v>
      </c>
      <c r="B104" s="2">
        <v>33060300100</v>
      </c>
      <c r="C104" s="2" t="s">
        <v>915</v>
      </c>
      <c r="D104" s="2"/>
      <c r="E104" s="2"/>
      <c r="F104" s="2" t="s">
        <v>15</v>
      </c>
      <c r="G104" s="2">
        <v>1945</v>
      </c>
      <c r="H104" s="2">
        <v>1770</v>
      </c>
      <c r="I104" s="2">
        <v>1595</v>
      </c>
      <c r="J104" s="2">
        <v>2352</v>
      </c>
      <c r="K104" s="2">
        <v>2138</v>
      </c>
      <c r="L104" s="2">
        <v>1924</v>
      </c>
      <c r="M104" s="2"/>
    </row>
    <row r="105" ht="36" spans="1:13">
      <c r="A105" s="2">
        <v>102</v>
      </c>
      <c r="B105" s="2">
        <v>33060300300</v>
      </c>
      <c r="C105" s="2" t="s">
        <v>916</v>
      </c>
      <c r="D105" s="2" t="s">
        <v>917</v>
      </c>
      <c r="E105" s="2"/>
      <c r="F105" s="2" t="s">
        <v>15</v>
      </c>
      <c r="G105" s="2">
        <v>3060</v>
      </c>
      <c r="H105" s="2">
        <v>2785</v>
      </c>
      <c r="I105" s="2">
        <v>2510</v>
      </c>
      <c r="J105" s="2">
        <v>3704</v>
      </c>
      <c r="K105" s="2">
        <v>3367</v>
      </c>
      <c r="L105" s="2">
        <v>3030</v>
      </c>
      <c r="M105" s="2"/>
    </row>
    <row r="106" spans="1:13">
      <c r="A106" s="2">
        <v>103</v>
      </c>
      <c r="B106" s="2">
        <v>33060300400</v>
      </c>
      <c r="C106" s="2" t="s">
        <v>918</v>
      </c>
      <c r="D106" s="2"/>
      <c r="E106" s="2"/>
      <c r="F106" s="2" t="s">
        <v>15</v>
      </c>
      <c r="G106" s="2">
        <v>1970</v>
      </c>
      <c r="H106" s="2">
        <v>1800</v>
      </c>
      <c r="I106" s="2">
        <v>1625</v>
      </c>
      <c r="J106" s="2">
        <v>2387</v>
      </c>
      <c r="K106" s="2">
        <v>2170</v>
      </c>
      <c r="L106" s="2">
        <v>1953</v>
      </c>
      <c r="M106" s="2"/>
    </row>
    <row r="107" spans="1:13">
      <c r="A107" s="2">
        <v>104</v>
      </c>
      <c r="B107" s="2">
        <v>33060300500</v>
      </c>
      <c r="C107" s="2" t="s">
        <v>919</v>
      </c>
      <c r="D107" s="2"/>
      <c r="E107" s="2"/>
      <c r="F107" s="2" t="s">
        <v>15</v>
      </c>
      <c r="G107" s="2">
        <v>1655</v>
      </c>
      <c r="H107" s="2">
        <v>1510</v>
      </c>
      <c r="I107" s="2">
        <v>1220</v>
      </c>
      <c r="J107" s="2">
        <v>1800</v>
      </c>
      <c r="K107" s="2">
        <v>1636</v>
      </c>
      <c r="L107" s="2">
        <v>1472</v>
      </c>
      <c r="M107" s="2"/>
    </row>
    <row r="108" spans="1:13">
      <c r="A108" s="2">
        <v>105</v>
      </c>
      <c r="B108" s="2">
        <v>33060300600</v>
      </c>
      <c r="C108" s="2" t="s">
        <v>920</v>
      </c>
      <c r="D108" s="2"/>
      <c r="E108" s="2"/>
      <c r="F108" s="2" t="s">
        <v>15</v>
      </c>
      <c r="G108" s="2">
        <v>1275</v>
      </c>
      <c r="H108" s="2">
        <v>1160</v>
      </c>
      <c r="I108" s="2">
        <v>1045</v>
      </c>
      <c r="J108" s="2">
        <v>1544</v>
      </c>
      <c r="K108" s="2">
        <v>1404</v>
      </c>
      <c r="L108" s="2">
        <v>1264</v>
      </c>
      <c r="M108" s="2"/>
    </row>
    <row r="109" ht="24" spans="1:13">
      <c r="A109" s="2">
        <v>106</v>
      </c>
      <c r="B109" s="2">
        <v>33060500200</v>
      </c>
      <c r="C109" s="2" t="s">
        <v>921</v>
      </c>
      <c r="D109" s="2" t="s">
        <v>922</v>
      </c>
      <c r="E109" s="2"/>
      <c r="F109" s="2" t="s">
        <v>15</v>
      </c>
      <c r="G109" s="2">
        <v>1335</v>
      </c>
      <c r="H109" s="2">
        <v>1205</v>
      </c>
      <c r="I109" s="2">
        <v>1090</v>
      </c>
      <c r="J109" s="2">
        <v>1470</v>
      </c>
      <c r="K109" s="2">
        <v>1336</v>
      </c>
      <c r="L109" s="2">
        <v>1202</v>
      </c>
      <c r="M109" s="2"/>
    </row>
    <row r="110" ht="60" spans="1:13">
      <c r="A110" s="2">
        <v>107</v>
      </c>
      <c r="B110" s="2">
        <v>33060500300</v>
      </c>
      <c r="C110" s="2" t="s">
        <v>923</v>
      </c>
      <c r="D110" s="2" t="s">
        <v>924</v>
      </c>
      <c r="E110" s="2"/>
      <c r="F110" s="2" t="s">
        <v>15</v>
      </c>
      <c r="G110" s="2">
        <v>955</v>
      </c>
      <c r="H110" s="2">
        <v>860</v>
      </c>
      <c r="I110" s="2">
        <v>780</v>
      </c>
      <c r="J110" s="2">
        <v>1242</v>
      </c>
      <c r="K110" s="2">
        <v>1129</v>
      </c>
      <c r="L110" s="2">
        <v>1016</v>
      </c>
      <c r="M110" s="2"/>
    </row>
    <row r="111" ht="24" spans="1:13">
      <c r="A111" s="2">
        <v>108</v>
      </c>
      <c r="B111" s="2">
        <v>33060502000</v>
      </c>
      <c r="C111" s="2" t="s">
        <v>925</v>
      </c>
      <c r="D111" s="2"/>
      <c r="E111" s="2" t="s">
        <v>926</v>
      </c>
      <c r="F111" s="2" t="s">
        <v>15</v>
      </c>
      <c r="G111" s="2">
        <v>1240</v>
      </c>
      <c r="H111" s="2">
        <v>1125</v>
      </c>
      <c r="I111" s="2">
        <v>1010</v>
      </c>
      <c r="J111" s="2">
        <v>1615</v>
      </c>
      <c r="K111" s="2">
        <v>1468</v>
      </c>
      <c r="L111" s="2">
        <v>1321</v>
      </c>
      <c r="M111" s="2"/>
    </row>
    <row r="112" ht="24" spans="1:13">
      <c r="A112" s="2">
        <v>109</v>
      </c>
      <c r="B112" s="2">
        <v>33060502001</v>
      </c>
      <c r="C112" s="2" t="s">
        <v>927</v>
      </c>
      <c r="D112" s="2"/>
      <c r="E112" s="2" t="s">
        <v>926</v>
      </c>
      <c r="F112" s="2" t="s">
        <v>15</v>
      </c>
      <c r="G112" s="2">
        <v>1240</v>
      </c>
      <c r="H112" s="2">
        <v>1125</v>
      </c>
      <c r="I112" s="2">
        <v>1010</v>
      </c>
      <c r="J112" s="2">
        <v>1615</v>
      </c>
      <c r="K112" s="2">
        <v>1468</v>
      </c>
      <c r="L112" s="2">
        <v>1321</v>
      </c>
      <c r="M112" s="2"/>
    </row>
    <row r="113" spans="1:13">
      <c r="A113" s="2">
        <v>110</v>
      </c>
      <c r="B113" s="2">
        <v>33060502002</v>
      </c>
      <c r="C113" s="2" t="s">
        <v>928</v>
      </c>
      <c r="D113" s="2"/>
      <c r="E113" s="2" t="s">
        <v>926</v>
      </c>
      <c r="F113" s="2" t="s">
        <v>15</v>
      </c>
      <c r="G113" s="2">
        <v>1240</v>
      </c>
      <c r="H113" s="2">
        <v>1125</v>
      </c>
      <c r="I113" s="2">
        <v>1010</v>
      </c>
      <c r="J113" s="2">
        <v>1615</v>
      </c>
      <c r="K113" s="2">
        <v>1468</v>
      </c>
      <c r="L113" s="2">
        <v>1321</v>
      </c>
      <c r="M113" s="2"/>
    </row>
    <row r="114" spans="1:13">
      <c r="A114" s="2">
        <v>111</v>
      </c>
      <c r="B114" s="2">
        <v>33060502003</v>
      </c>
      <c r="C114" s="2" t="s">
        <v>929</v>
      </c>
      <c r="D114" s="2"/>
      <c r="E114" s="2" t="s">
        <v>926</v>
      </c>
      <c r="F114" s="2" t="s">
        <v>15</v>
      </c>
      <c r="G114" s="2">
        <v>1240</v>
      </c>
      <c r="H114" s="2">
        <v>1125</v>
      </c>
      <c r="I114" s="2">
        <v>1010</v>
      </c>
      <c r="J114" s="2">
        <v>1615</v>
      </c>
      <c r="K114" s="2">
        <v>1468</v>
      </c>
      <c r="L114" s="2">
        <v>1321</v>
      </c>
      <c r="M114" s="2"/>
    </row>
    <row r="115" spans="1:13">
      <c r="A115" s="2">
        <v>112</v>
      </c>
      <c r="B115" s="2">
        <v>33060600200</v>
      </c>
      <c r="C115" s="2" t="s">
        <v>930</v>
      </c>
      <c r="D115" s="2"/>
      <c r="E115" s="2"/>
      <c r="F115" s="2" t="s">
        <v>15</v>
      </c>
      <c r="G115" s="2">
        <v>715</v>
      </c>
      <c r="H115" s="2">
        <v>645</v>
      </c>
      <c r="I115" s="2">
        <v>575</v>
      </c>
      <c r="J115" s="2">
        <v>927</v>
      </c>
      <c r="K115" s="2">
        <v>843</v>
      </c>
      <c r="L115" s="2">
        <v>759</v>
      </c>
      <c r="M115" s="2"/>
    </row>
    <row r="116" spans="1:13">
      <c r="A116" s="2">
        <v>113</v>
      </c>
      <c r="B116" s="2">
        <v>33060600300</v>
      </c>
      <c r="C116" s="2" t="s">
        <v>931</v>
      </c>
      <c r="D116" s="2"/>
      <c r="E116" s="2"/>
      <c r="F116" s="2" t="s">
        <v>15</v>
      </c>
      <c r="G116" s="2">
        <v>715</v>
      </c>
      <c r="H116" s="2">
        <v>645</v>
      </c>
      <c r="I116" s="2">
        <v>575</v>
      </c>
      <c r="J116" s="2">
        <v>927</v>
      </c>
      <c r="K116" s="2">
        <v>843</v>
      </c>
      <c r="L116" s="2">
        <v>759</v>
      </c>
      <c r="M116" s="2"/>
    </row>
    <row r="117" ht="24" spans="1:13">
      <c r="A117" s="2">
        <v>114</v>
      </c>
      <c r="B117" s="2">
        <v>33060601000</v>
      </c>
      <c r="C117" s="2" t="s">
        <v>932</v>
      </c>
      <c r="D117" s="2" t="s">
        <v>933</v>
      </c>
      <c r="E117" s="2"/>
      <c r="F117" s="2" t="s">
        <v>15</v>
      </c>
      <c r="G117" s="2">
        <v>885</v>
      </c>
      <c r="H117" s="2">
        <v>805</v>
      </c>
      <c r="I117" s="2">
        <v>725</v>
      </c>
      <c r="J117" s="2">
        <v>1152</v>
      </c>
      <c r="K117" s="2">
        <v>1047</v>
      </c>
      <c r="L117" s="2">
        <v>942</v>
      </c>
      <c r="M117" s="2"/>
    </row>
    <row r="118" ht="72" spans="1:13">
      <c r="A118" s="2">
        <v>115</v>
      </c>
      <c r="B118" s="2">
        <v>33060602800</v>
      </c>
      <c r="C118" s="2" t="s">
        <v>934</v>
      </c>
      <c r="D118" s="2" t="s">
        <v>935</v>
      </c>
      <c r="E118" s="2"/>
      <c r="F118" s="2" t="s">
        <v>15</v>
      </c>
      <c r="G118" s="2">
        <v>975</v>
      </c>
      <c r="H118" s="2">
        <v>885</v>
      </c>
      <c r="I118" s="2">
        <v>795</v>
      </c>
      <c r="J118" s="2">
        <v>1271</v>
      </c>
      <c r="K118" s="2">
        <v>1155</v>
      </c>
      <c r="L118" s="2">
        <v>1040</v>
      </c>
      <c r="M118" s="2"/>
    </row>
    <row r="119" ht="60" spans="1:13">
      <c r="A119" s="2">
        <v>116</v>
      </c>
      <c r="B119" s="2">
        <v>33060602900</v>
      </c>
      <c r="C119" s="2" t="s">
        <v>936</v>
      </c>
      <c r="D119" s="2" t="s">
        <v>937</v>
      </c>
      <c r="E119" s="2"/>
      <c r="F119" s="2" t="s">
        <v>15</v>
      </c>
      <c r="G119" s="2">
        <v>1895</v>
      </c>
      <c r="H119" s="2">
        <v>1725</v>
      </c>
      <c r="I119" s="2">
        <v>1550</v>
      </c>
      <c r="J119" s="2">
        <v>2250</v>
      </c>
      <c r="K119" s="2">
        <v>2045</v>
      </c>
      <c r="L119" s="2">
        <v>1841</v>
      </c>
      <c r="M119" s="2"/>
    </row>
    <row r="120" ht="24" spans="1:13">
      <c r="A120" s="2">
        <v>117</v>
      </c>
      <c r="B120" s="2">
        <v>33060603000</v>
      </c>
      <c r="C120" s="2" t="s">
        <v>938</v>
      </c>
      <c r="D120" s="2"/>
      <c r="E120" s="2" t="s">
        <v>939</v>
      </c>
      <c r="F120" s="2" t="s">
        <v>15</v>
      </c>
      <c r="G120" s="2">
        <v>1895</v>
      </c>
      <c r="H120" s="2">
        <v>1725</v>
      </c>
      <c r="I120" s="2">
        <v>1550</v>
      </c>
      <c r="J120" s="2">
        <v>2467</v>
      </c>
      <c r="K120" s="2">
        <v>2243</v>
      </c>
      <c r="L120" s="2">
        <v>2019</v>
      </c>
      <c r="M120" s="2"/>
    </row>
    <row r="121" ht="24" spans="1:13">
      <c r="A121" s="2">
        <v>118</v>
      </c>
      <c r="B121" s="2">
        <v>33060603100</v>
      </c>
      <c r="C121" s="2" t="s">
        <v>940</v>
      </c>
      <c r="D121" s="2"/>
      <c r="E121" s="2"/>
      <c r="F121" s="2" t="s">
        <v>15</v>
      </c>
      <c r="G121" s="2">
        <v>1520</v>
      </c>
      <c r="H121" s="2">
        <v>1380</v>
      </c>
      <c r="I121" s="2">
        <v>1240</v>
      </c>
      <c r="J121" s="2">
        <v>1973</v>
      </c>
      <c r="K121" s="2">
        <v>1794</v>
      </c>
      <c r="L121" s="2">
        <v>1615</v>
      </c>
      <c r="M121" s="2"/>
    </row>
    <row r="122" ht="36" spans="1:13">
      <c r="A122" s="2">
        <v>119</v>
      </c>
      <c r="B122" s="2">
        <v>33060603300</v>
      </c>
      <c r="C122" s="2" t="s">
        <v>941</v>
      </c>
      <c r="D122" s="2" t="s">
        <v>942</v>
      </c>
      <c r="E122" s="2"/>
      <c r="F122" s="2" t="s">
        <v>15</v>
      </c>
      <c r="G122" s="2">
        <v>1520</v>
      </c>
      <c r="H122" s="2">
        <v>1380</v>
      </c>
      <c r="I122" s="2">
        <v>1240</v>
      </c>
      <c r="J122" s="2">
        <v>1973</v>
      </c>
      <c r="K122" s="2">
        <v>1794</v>
      </c>
      <c r="L122" s="2">
        <v>1615</v>
      </c>
      <c r="M122" s="2"/>
    </row>
    <row r="123" ht="24" spans="1:13">
      <c r="A123" s="2">
        <v>120</v>
      </c>
      <c r="B123" s="2">
        <v>33060603400</v>
      </c>
      <c r="C123" s="2" t="s">
        <v>943</v>
      </c>
      <c r="D123" s="2"/>
      <c r="E123" s="2" t="s">
        <v>944</v>
      </c>
      <c r="F123" s="2" t="s">
        <v>15</v>
      </c>
      <c r="G123" s="2">
        <v>1520</v>
      </c>
      <c r="H123" s="2">
        <v>1380</v>
      </c>
      <c r="I123" s="2">
        <v>1240</v>
      </c>
      <c r="J123" s="2">
        <v>1973</v>
      </c>
      <c r="K123" s="2">
        <v>1794</v>
      </c>
      <c r="L123" s="2">
        <v>1615</v>
      </c>
      <c r="M123" s="2"/>
    </row>
    <row r="124" ht="24" spans="1:13">
      <c r="A124" s="2">
        <v>121</v>
      </c>
      <c r="B124" s="2">
        <v>33060603500</v>
      </c>
      <c r="C124" s="2" t="s">
        <v>945</v>
      </c>
      <c r="D124" s="2" t="s">
        <v>946</v>
      </c>
      <c r="E124" s="2"/>
      <c r="F124" s="2" t="s">
        <v>15</v>
      </c>
      <c r="G124" s="2">
        <v>1770</v>
      </c>
      <c r="H124" s="2">
        <v>1610</v>
      </c>
      <c r="I124" s="2">
        <v>1450</v>
      </c>
      <c r="J124" s="2">
        <v>2302</v>
      </c>
      <c r="K124" s="2">
        <v>2093</v>
      </c>
      <c r="L124" s="2">
        <v>1884</v>
      </c>
      <c r="M124" s="2"/>
    </row>
    <row r="125" ht="24" spans="1:13">
      <c r="A125" s="2">
        <v>122</v>
      </c>
      <c r="B125" s="2">
        <v>33060603600</v>
      </c>
      <c r="C125" s="2" t="s">
        <v>947</v>
      </c>
      <c r="D125" s="2" t="s">
        <v>948</v>
      </c>
      <c r="E125" s="2"/>
      <c r="F125" s="2" t="s">
        <v>15</v>
      </c>
      <c r="G125" s="2">
        <v>1415</v>
      </c>
      <c r="H125" s="2">
        <v>1290</v>
      </c>
      <c r="I125" s="2">
        <v>1160</v>
      </c>
      <c r="J125" s="2">
        <v>1840</v>
      </c>
      <c r="K125" s="2">
        <v>1673</v>
      </c>
      <c r="L125" s="2">
        <v>1506</v>
      </c>
      <c r="M125" s="2"/>
    </row>
    <row r="126" ht="60" spans="1:13">
      <c r="A126" s="2">
        <v>123</v>
      </c>
      <c r="B126" s="2">
        <v>33060700100</v>
      </c>
      <c r="C126" s="2" t="s">
        <v>949</v>
      </c>
      <c r="D126" s="2" t="s">
        <v>950</v>
      </c>
      <c r="E126" s="2" t="s">
        <v>926</v>
      </c>
      <c r="F126" s="2" t="s">
        <v>15</v>
      </c>
      <c r="G126" s="2">
        <v>1520</v>
      </c>
      <c r="H126" s="2">
        <v>1380</v>
      </c>
      <c r="I126" s="2">
        <v>1240</v>
      </c>
      <c r="J126" s="2">
        <v>1973</v>
      </c>
      <c r="K126" s="2">
        <v>1794</v>
      </c>
      <c r="L126" s="2">
        <v>1615</v>
      </c>
      <c r="M126" s="2"/>
    </row>
    <row r="127" ht="60" spans="1:13">
      <c r="A127" s="2">
        <v>124</v>
      </c>
      <c r="B127" s="2">
        <v>33060700101</v>
      </c>
      <c r="C127" s="2" t="s">
        <v>951</v>
      </c>
      <c r="D127" s="2" t="s">
        <v>950</v>
      </c>
      <c r="E127" s="2" t="s">
        <v>926</v>
      </c>
      <c r="F127" s="2" t="s">
        <v>15</v>
      </c>
      <c r="G127" s="2">
        <v>3035</v>
      </c>
      <c r="H127" s="2">
        <v>2760</v>
      </c>
      <c r="I127" s="2">
        <v>2485</v>
      </c>
      <c r="J127" s="2">
        <v>3947</v>
      </c>
      <c r="K127" s="2">
        <v>3588</v>
      </c>
      <c r="L127" s="2">
        <v>3229</v>
      </c>
      <c r="M127" s="2"/>
    </row>
    <row r="128" ht="96" spans="1:13">
      <c r="A128" s="2">
        <v>125</v>
      </c>
      <c r="B128" s="2">
        <v>33060700500</v>
      </c>
      <c r="C128" s="2" t="s">
        <v>952</v>
      </c>
      <c r="D128" s="2" t="s">
        <v>953</v>
      </c>
      <c r="E128" s="2" t="s">
        <v>926</v>
      </c>
      <c r="F128" s="2" t="s">
        <v>15</v>
      </c>
      <c r="G128" s="2">
        <v>1265</v>
      </c>
      <c r="H128" s="2">
        <v>1150</v>
      </c>
      <c r="I128" s="2">
        <v>1035</v>
      </c>
      <c r="J128" s="2">
        <v>1645</v>
      </c>
      <c r="K128" s="2">
        <v>1495</v>
      </c>
      <c r="L128" s="2">
        <v>1346</v>
      </c>
      <c r="M128" s="2"/>
    </row>
    <row r="129" ht="96" spans="1:13">
      <c r="A129" s="2">
        <v>126</v>
      </c>
      <c r="B129" s="2">
        <v>33060700501</v>
      </c>
      <c r="C129" s="2" t="s">
        <v>954</v>
      </c>
      <c r="D129" s="2" t="s">
        <v>953</v>
      </c>
      <c r="E129" s="2" t="s">
        <v>926</v>
      </c>
      <c r="F129" s="2" t="s">
        <v>15</v>
      </c>
      <c r="G129" s="2">
        <v>2530</v>
      </c>
      <c r="H129" s="2">
        <v>2300</v>
      </c>
      <c r="I129" s="2">
        <v>2070</v>
      </c>
      <c r="J129" s="2">
        <v>3289</v>
      </c>
      <c r="K129" s="2">
        <v>2990</v>
      </c>
      <c r="L129" s="2">
        <v>2691</v>
      </c>
      <c r="M129" s="2"/>
    </row>
    <row r="130" ht="48" spans="1:13">
      <c r="A130" s="2">
        <v>127</v>
      </c>
      <c r="B130" s="2">
        <v>33060700600</v>
      </c>
      <c r="C130" s="2" t="s">
        <v>955</v>
      </c>
      <c r="D130" s="2" t="s">
        <v>956</v>
      </c>
      <c r="E130" s="2" t="s">
        <v>926</v>
      </c>
      <c r="F130" s="2" t="s">
        <v>15</v>
      </c>
      <c r="G130" s="2">
        <v>1010</v>
      </c>
      <c r="H130" s="2">
        <v>920</v>
      </c>
      <c r="I130" s="2">
        <v>830</v>
      </c>
      <c r="J130" s="2">
        <v>1316</v>
      </c>
      <c r="K130" s="2">
        <v>1196</v>
      </c>
      <c r="L130" s="2">
        <v>1076</v>
      </c>
      <c r="M130" s="2"/>
    </row>
    <row r="131" ht="48" spans="1:13">
      <c r="A131" s="2">
        <v>128</v>
      </c>
      <c r="B131" s="2">
        <v>33060700700</v>
      </c>
      <c r="C131" s="2" t="s">
        <v>957</v>
      </c>
      <c r="D131" s="2" t="s">
        <v>958</v>
      </c>
      <c r="E131" s="2" t="s">
        <v>926</v>
      </c>
      <c r="F131" s="2" t="s">
        <v>15</v>
      </c>
      <c r="G131" s="2">
        <v>1265</v>
      </c>
      <c r="H131" s="2">
        <v>1150</v>
      </c>
      <c r="I131" s="2">
        <v>1035</v>
      </c>
      <c r="J131" s="2">
        <v>1645</v>
      </c>
      <c r="K131" s="2">
        <v>1495</v>
      </c>
      <c r="L131" s="2">
        <v>1346</v>
      </c>
      <c r="M131" s="2"/>
    </row>
    <row r="132" spans="1:13">
      <c r="A132" s="2">
        <v>129</v>
      </c>
      <c r="B132" s="2">
        <v>33060700800</v>
      </c>
      <c r="C132" s="2" t="s">
        <v>959</v>
      </c>
      <c r="D132" s="2"/>
      <c r="E132" s="2"/>
      <c r="F132" s="2" t="s">
        <v>15</v>
      </c>
      <c r="G132" s="2">
        <v>505</v>
      </c>
      <c r="H132" s="2">
        <v>460</v>
      </c>
      <c r="I132" s="2">
        <v>414</v>
      </c>
      <c r="J132" s="2">
        <v>658</v>
      </c>
      <c r="K132" s="2">
        <v>598</v>
      </c>
      <c r="L132" s="2">
        <v>538</v>
      </c>
      <c r="M132" s="2"/>
    </row>
    <row r="133" spans="1:13">
      <c r="A133" s="2">
        <v>130</v>
      </c>
      <c r="B133" s="2">
        <v>33060700900</v>
      </c>
      <c r="C133" s="2" t="s">
        <v>960</v>
      </c>
      <c r="D133" s="2"/>
      <c r="E133" s="2"/>
      <c r="F133" s="2" t="s">
        <v>15</v>
      </c>
      <c r="G133" s="2">
        <v>505</v>
      </c>
      <c r="H133" s="2">
        <v>460</v>
      </c>
      <c r="I133" s="2">
        <v>414</v>
      </c>
      <c r="J133" s="2">
        <v>658</v>
      </c>
      <c r="K133" s="2">
        <v>598</v>
      </c>
      <c r="L133" s="2">
        <v>538</v>
      </c>
      <c r="M133" s="2"/>
    </row>
    <row r="134" ht="24" spans="1:13">
      <c r="A134" s="2">
        <v>131</v>
      </c>
      <c r="B134" s="2">
        <v>33060701000</v>
      </c>
      <c r="C134" s="2" t="s">
        <v>961</v>
      </c>
      <c r="D134" s="2" t="s">
        <v>962</v>
      </c>
      <c r="E134" s="2"/>
      <c r="F134" s="2" t="s">
        <v>15</v>
      </c>
      <c r="G134" s="2">
        <v>207</v>
      </c>
      <c r="H134" s="2">
        <v>184</v>
      </c>
      <c r="I134" s="2">
        <v>161</v>
      </c>
      <c r="J134" s="2">
        <v>269</v>
      </c>
      <c r="K134" s="2">
        <v>245</v>
      </c>
      <c r="L134" s="2">
        <v>221</v>
      </c>
      <c r="M134" s="2"/>
    </row>
    <row r="135" ht="24" spans="1:13">
      <c r="A135" s="2">
        <v>132</v>
      </c>
      <c r="B135" s="2">
        <v>33060701001</v>
      </c>
      <c r="C135" s="2" t="s">
        <v>963</v>
      </c>
      <c r="D135" s="2" t="s">
        <v>962</v>
      </c>
      <c r="E135" s="2"/>
      <c r="F135" s="2" t="s">
        <v>15</v>
      </c>
      <c r="G135" s="2">
        <v>414</v>
      </c>
      <c r="H135" s="2">
        <v>368</v>
      </c>
      <c r="I135" s="2">
        <v>322</v>
      </c>
      <c r="J135" s="2">
        <v>538</v>
      </c>
      <c r="K135" s="2">
        <v>489</v>
      </c>
      <c r="L135" s="2">
        <v>440</v>
      </c>
      <c r="M135" s="2"/>
    </row>
    <row r="136" ht="24" spans="1:13">
      <c r="A136" s="2">
        <v>133</v>
      </c>
      <c r="B136" s="2">
        <v>33060701002</v>
      </c>
      <c r="C136" s="2" t="s">
        <v>964</v>
      </c>
      <c r="D136" s="2" t="s">
        <v>962</v>
      </c>
      <c r="E136" s="2"/>
      <c r="F136" s="2" t="s">
        <v>15</v>
      </c>
      <c r="G136" s="2">
        <v>207</v>
      </c>
      <c r="H136" s="2">
        <v>184</v>
      </c>
      <c r="I136" s="2">
        <v>161</v>
      </c>
      <c r="J136" s="2">
        <v>269</v>
      </c>
      <c r="K136" s="2">
        <v>245</v>
      </c>
      <c r="L136" s="2">
        <v>221</v>
      </c>
      <c r="M136" s="2"/>
    </row>
    <row r="137" ht="24" spans="1:13">
      <c r="A137" s="2">
        <v>134</v>
      </c>
      <c r="B137" s="2">
        <v>33060701003</v>
      </c>
      <c r="C137" s="2" t="s">
        <v>965</v>
      </c>
      <c r="D137" s="2" t="s">
        <v>962</v>
      </c>
      <c r="E137" s="2"/>
      <c r="F137" s="2" t="s">
        <v>15</v>
      </c>
      <c r="G137" s="2">
        <v>414</v>
      </c>
      <c r="H137" s="2">
        <v>368</v>
      </c>
      <c r="I137" s="2">
        <v>322</v>
      </c>
      <c r="J137" s="2">
        <v>538</v>
      </c>
      <c r="K137" s="2">
        <v>489</v>
      </c>
      <c r="L137" s="2">
        <v>440</v>
      </c>
      <c r="M137" s="2"/>
    </row>
    <row r="138" ht="24" spans="1:13">
      <c r="A138" s="2">
        <v>135</v>
      </c>
      <c r="B138" s="2">
        <v>33060701004</v>
      </c>
      <c r="C138" s="2" t="s">
        <v>966</v>
      </c>
      <c r="D138" s="2" t="s">
        <v>962</v>
      </c>
      <c r="E138" s="2"/>
      <c r="F138" s="2" t="s">
        <v>15</v>
      </c>
      <c r="G138" s="2">
        <v>207</v>
      </c>
      <c r="H138" s="2">
        <v>184</v>
      </c>
      <c r="I138" s="2">
        <v>161</v>
      </c>
      <c r="J138" s="2">
        <v>269</v>
      </c>
      <c r="K138" s="2">
        <v>245</v>
      </c>
      <c r="L138" s="2">
        <v>221</v>
      </c>
      <c r="M138" s="2"/>
    </row>
    <row r="139" ht="24" spans="1:13">
      <c r="A139" s="2">
        <v>136</v>
      </c>
      <c r="B139" s="2">
        <v>33060701005</v>
      </c>
      <c r="C139" s="2" t="s">
        <v>967</v>
      </c>
      <c r="D139" s="2" t="s">
        <v>962</v>
      </c>
      <c r="E139" s="2"/>
      <c r="F139" s="2" t="s">
        <v>15</v>
      </c>
      <c r="G139" s="2">
        <v>414</v>
      </c>
      <c r="H139" s="2">
        <v>368</v>
      </c>
      <c r="I139" s="2">
        <v>322</v>
      </c>
      <c r="J139" s="2">
        <v>538</v>
      </c>
      <c r="K139" s="2">
        <v>489</v>
      </c>
      <c r="L139" s="2">
        <v>440</v>
      </c>
      <c r="M139" s="2"/>
    </row>
    <row r="140" ht="72" spans="1:13">
      <c r="A140" s="2">
        <v>137</v>
      </c>
      <c r="B140" s="2">
        <v>33060701400</v>
      </c>
      <c r="C140" s="2" t="s">
        <v>968</v>
      </c>
      <c r="D140" s="2" t="s">
        <v>969</v>
      </c>
      <c r="E140" s="2" t="s">
        <v>926</v>
      </c>
      <c r="F140" s="2" t="s">
        <v>15</v>
      </c>
      <c r="G140" s="2">
        <v>760</v>
      </c>
      <c r="H140" s="2">
        <v>690</v>
      </c>
      <c r="I140" s="2">
        <v>620</v>
      </c>
      <c r="J140" s="2">
        <v>987</v>
      </c>
      <c r="K140" s="2">
        <v>897</v>
      </c>
      <c r="L140" s="2">
        <v>807</v>
      </c>
      <c r="M140" s="2"/>
    </row>
    <row r="141" ht="72" spans="1:13">
      <c r="A141" s="2">
        <v>138</v>
      </c>
      <c r="B141" s="2">
        <v>33060701401</v>
      </c>
      <c r="C141" s="2" t="s">
        <v>970</v>
      </c>
      <c r="D141" s="2" t="s">
        <v>969</v>
      </c>
      <c r="E141" s="2" t="s">
        <v>926</v>
      </c>
      <c r="F141" s="2" t="s">
        <v>15</v>
      </c>
      <c r="G141" s="2">
        <v>1520</v>
      </c>
      <c r="H141" s="2">
        <v>1380</v>
      </c>
      <c r="I141" s="2">
        <v>1240</v>
      </c>
      <c r="J141" s="2">
        <v>1973</v>
      </c>
      <c r="K141" s="2">
        <v>1794</v>
      </c>
      <c r="L141" s="2">
        <v>1615</v>
      </c>
      <c r="M141" s="2"/>
    </row>
    <row r="142" ht="60" spans="1:13">
      <c r="A142" s="2">
        <v>139</v>
      </c>
      <c r="B142" s="2">
        <v>33060701700</v>
      </c>
      <c r="C142" s="2" t="s">
        <v>971</v>
      </c>
      <c r="D142" s="2" t="s">
        <v>972</v>
      </c>
      <c r="E142" s="2" t="s">
        <v>926</v>
      </c>
      <c r="F142" s="2" t="s">
        <v>15</v>
      </c>
      <c r="G142" s="2">
        <v>1010</v>
      </c>
      <c r="H142" s="2">
        <v>920</v>
      </c>
      <c r="I142" s="2">
        <v>830</v>
      </c>
      <c r="J142" s="2">
        <v>1316</v>
      </c>
      <c r="K142" s="2">
        <v>1196</v>
      </c>
      <c r="L142" s="2">
        <v>1076</v>
      </c>
      <c r="M142" s="2"/>
    </row>
    <row r="143" ht="60" spans="1:13">
      <c r="A143" s="2">
        <v>140</v>
      </c>
      <c r="B143" s="2">
        <v>33060701701</v>
      </c>
      <c r="C143" s="2" t="s">
        <v>973</v>
      </c>
      <c r="D143" s="2" t="s">
        <v>972</v>
      </c>
      <c r="E143" s="2" t="s">
        <v>926</v>
      </c>
      <c r="F143" s="2" t="s">
        <v>15</v>
      </c>
      <c r="G143" s="2">
        <v>2025</v>
      </c>
      <c r="H143" s="2">
        <v>1840</v>
      </c>
      <c r="I143" s="2">
        <v>1655</v>
      </c>
      <c r="J143" s="2">
        <v>2631</v>
      </c>
      <c r="K143" s="2">
        <v>2392</v>
      </c>
      <c r="L143" s="2">
        <v>2153</v>
      </c>
      <c r="M143" s="2"/>
    </row>
    <row r="144" ht="24" spans="1:13">
      <c r="A144" s="2">
        <v>141</v>
      </c>
      <c r="B144" s="2">
        <v>33060801100</v>
      </c>
      <c r="C144" s="2" t="s">
        <v>974</v>
      </c>
      <c r="D144" s="2" t="s">
        <v>975</v>
      </c>
      <c r="E144" s="2" t="s">
        <v>926</v>
      </c>
      <c r="F144" s="2" t="s">
        <v>15</v>
      </c>
      <c r="G144" s="2">
        <v>1010</v>
      </c>
      <c r="H144" s="2">
        <v>920</v>
      </c>
      <c r="I144" s="2">
        <v>830</v>
      </c>
      <c r="J144" s="2">
        <v>1316</v>
      </c>
      <c r="K144" s="2">
        <v>1196</v>
      </c>
      <c r="L144" s="2">
        <v>1076</v>
      </c>
      <c r="M144" s="2"/>
    </row>
    <row r="145" ht="24" spans="1:13">
      <c r="A145" s="2">
        <v>142</v>
      </c>
      <c r="B145" s="2">
        <v>33060801101</v>
      </c>
      <c r="C145" s="2" t="s">
        <v>976</v>
      </c>
      <c r="D145" s="2" t="s">
        <v>975</v>
      </c>
      <c r="E145" s="2" t="s">
        <v>926</v>
      </c>
      <c r="F145" s="2" t="s">
        <v>15</v>
      </c>
      <c r="G145" s="2">
        <v>2025</v>
      </c>
      <c r="H145" s="2">
        <v>1840</v>
      </c>
      <c r="I145" s="2">
        <v>1655</v>
      </c>
      <c r="J145" s="2">
        <v>2631</v>
      </c>
      <c r="K145" s="2">
        <v>2392</v>
      </c>
      <c r="L145" s="2">
        <v>2153</v>
      </c>
      <c r="M145" s="2"/>
    </row>
    <row r="146" ht="24" spans="1:13">
      <c r="A146" s="2">
        <v>143</v>
      </c>
      <c r="B146" s="2">
        <v>33060801102</v>
      </c>
      <c r="C146" s="2" t="s">
        <v>977</v>
      </c>
      <c r="D146" s="2" t="s">
        <v>975</v>
      </c>
      <c r="E146" s="2" t="s">
        <v>926</v>
      </c>
      <c r="F146" s="2" t="s">
        <v>15</v>
      </c>
      <c r="G146" s="2">
        <v>1010</v>
      </c>
      <c r="H146" s="2">
        <v>920</v>
      </c>
      <c r="I146" s="2">
        <v>830</v>
      </c>
      <c r="J146" s="2">
        <v>1316</v>
      </c>
      <c r="K146" s="2">
        <v>1196</v>
      </c>
      <c r="L146" s="2">
        <v>1076</v>
      </c>
      <c r="M146" s="2"/>
    </row>
    <row r="147" ht="24" spans="1:13">
      <c r="A147" s="2">
        <v>144</v>
      </c>
      <c r="B147" s="2">
        <v>33060801103</v>
      </c>
      <c r="C147" s="2" t="s">
        <v>978</v>
      </c>
      <c r="D147" s="2" t="s">
        <v>975</v>
      </c>
      <c r="E147" s="2" t="s">
        <v>926</v>
      </c>
      <c r="F147" s="2" t="s">
        <v>15</v>
      </c>
      <c r="G147" s="2">
        <v>2025</v>
      </c>
      <c r="H147" s="2">
        <v>1840</v>
      </c>
      <c r="I147" s="2">
        <v>1655</v>
      </c>
      <c r="J147" s="2">
        <v>2631</v>
      </c>
      <c r="K147" s="2">
        <v>2392</v>
      </c>
      <c r="L147" s="2">
        <v>2153</v>
      </c>
      <c r="M147" s="2"/>
    </row>
    <row r="148" spans="1:13">
      <c r="A148" s="2">
        <v>145</v>
      </c>
      <c r="B148" s="2">
        <v>33060801200</v>
      </c>
      <c r="C148" s="2" t="s">
        <v>979</v>
      </c>
      <c r="D148" s="2" t="s">
        <v>980</v>
      </c>
      <c r="E148" s="2"/>
      <c r="F148" s="2" t="s">
        <v>15</v>
      </c>
      <c r="G148" s="2">
        <v>955</v>
      </c>
      <c r="H148" s="2">
        <v>860</v>
      </c>
      <c r="I148" s="2">
        <v>780</v>
      </c>
      <c r="J148" s="2">
        <v>1242</v>
      </c>
      <c r="K148" s="2">
        <v>1129</v>
      </c>
      <c r="L148" s="2">
        <v>1016</v>
      </c>
      <c r="M148" s="2"/>
    </row>
    <row r="149" spans="1:13">
      <c r="A149" s="2">
        <v>146</v>
      </c>
      <c r="B149" s="2">
        <v>33060801201</v>
      </c>
      <c r="C149" s="2" t="s">
        <v>981</v>
      </c>
      <c r="D149" s="2" t="s">
        <v>980</v>
      </c>
      <c r="E149" s="2"/>
      <c r="F149" s="2" t="s">
        <v>15</v>
      </c>
      <c r="G149" s="2">
        <v>1910</v>
      </c>
      <c r="H149" s="2">
        <v>1725</v>
      </c>
      <c r="I149" s="2">
        <v>1565</v>
      </c>
      <c r="J149" s="2">
        <v>2482</v>
      </c>
      <c r="K149" s="2">
        <v>2256</v>
      </c>
      <c r="L149" s="2">
        <v>2030</v>
      </c>
      <c r="M149" s="2"/>
    </row>
    <row r="150" ht="24" spans="1:13">
      <c r="A150" s="2">
        <v>147</v>
      </c>
      <c r="B150" s="2">
        <v>33060801400</v>
      </c>
      <c r="C150" s="2" t="s">
        <v>982</v>
      </c>
      <c r="D150" s="2" t="s">
        <v>983</v>
      </c>
      <c r="E150" s="2"/>
      <c r="F150" s="2" t="s">
        <v>15</v>
      </c>
      <c r="G150" s="2">
        <v>1265</v>
      </c>
      <c r="H150" s="2">
        <v>1150</v>
      </c>
      <c r="I150" s="2">
        <v>1035</v>
      </c>
      <c r="J150" s="2">
        <v>1645</v>
      </c>
      <c r="K150" s="2">
        <v>1495</v>
      </c>
      <c r="L150" s="2">
        <v>1346</v>
      </c>
      <c r="M150" s="2"/>
    </row>
    <row r="151" ht="48" spans="1:13">
      <c r="A151" s="2">
        <v>148</v>
      </c>
      <c r="B151" s="2">
        <v>33060802200</v>
      </c>
      <c r="C151" s="2" t="s">
        <v>984</v>
      </c>
      <c r="D151" s="2" t="s">
        <v>985</v>
      </c>
      <c r="E151" s="2"/>
      <c r="F151" s="2" t="s">
        <v>15</v>
      </c>
      <c r="G151" s="2">
        <v>1585</v>
      </c>
      <c r="H151" s="2">
        <v>1435</v>
      </c>
      <c r="I151" s="2">
        <v>1300</v>
      </c>
      <c r="J151" s="2">
        <v>2063</v>
      </c>
      <c r="K151" s="2">
        <v>1875</v>
      </c>
      <c r="L151" s="2">
        <v>1688</v>
      </c>
      <c r="M151" s="2"/>
    </row>
    <row r="152" ht="48" spans="1:13">
      <c r="A152" s="2">
        <v>149</v>
      </c>
      <c r="B152" s="2">
        <v>33060802201</v>
      </c>
      <c r="C152" s="2" t="s">
        <v>986</v>
      </c>
      <c r="D152" s="2" t="s">
        <v>985</v>
      </c>
      <c r="E152" s="2"/>
      <c r="F152" s="2" t="s">
        <v>15</v>
      </c>
      <c r="G152" s="2">
        <v>3175</v>
      </c>
      <c r="H152" s="2">
        <v>2875</v>
      </c>
      <c r="I152" s="2">
        <v>2600</v>
      </c>
      <c r="J152" s="2">
        <v>4126</v>
      </c>
      <c r="K152" s="2">
        <v>3751</v>
      </c>
      <c r="L152" s="2">
        <v>3376</v>
      </c>
      <c r="M152" s="2"/>
    </row>
    <row r="153" ht="36" spans="1:13">
      <c r="A153" s="2">
        <v>150</v>
      </c>
      <c r="B153" s="2">
        <v>33060802300</v>
      </c>
      <c r="C153" s="2" t="s">
        <v>987</v>
      </c>
      <c r="D153" s="2" t="s">
        <v>988</v>
      </c>
      <c r="E153" s="2"/>
      <c r="F153" s="2" t="s">
        <v>15</v>
      </c>
      <c r="G153" s="2">
        <v>1895</v>
      </c>
      <c r="H153" s="2">
        <v>1725</v>
      </c>
      <c r="I153" s="2">
        <v>1550</v>
      </c>
      <c r="J153" s="2">
        <v>2657</v>
      </c>
      <c r="K153" s="2">
        <v>2415</v>
      </c>
      <c r="L153" s="2">
        <v>2174</v>
      </c>
      <c r="M153" s="2"/>
    </row>
    <row r="154" ht="36" spans="1:13">
      <c r="A154" s="2">
        <v>151</v>
      </c>
      <c r="B154" s="2">
        <v>33060802301</v>
      </c>
      <c r="C154" s="2" t="s">
        <v>989</v>
      </c>
      <c r="D154" s="2" t="s">
        <v>988</v>
      </c>
      <c r="E154" s="2"/>
      <c r="F154" s="2" t="s">
        <v>15</v>
      </c>
      <c r="G154" s="2">
        <v>3795</v>
      </c>
      <c r="H154" s="2">
        <v>3450</v>
      </c>
      <c r="I154" s="2">
        <v>3105</v>
      </c>
      <c r="J154" s="2">
        <v>5313</v>
      </c>
      <c r="K154" s="2">
        <v>4830</v>
      </c>
      <c r="L154" s="2">
        <v>4347</v>
      </c>
      <c r="M154" s="2"/>
    </row>
    <row r="155" spans="1:13">
      <c r="A155" s="2">
        <v>152</v>
      </c>
      <c r="B155" s="2">
        <v>33061100500</v>
      </c>
      <c r="C155" s="2" t="s">
        <v>990</v>
      </c>
      <c r="D155" s="2"/>
      <c r="E155" s="2"/>
      <c r="F155" s="2" t="s">
        <v>15</v>
      </c>
      <c r="G155" s="2">
        <v>1740</v>
      </c>
      <c r="H155" s="2">
        <v>1580</v>
      </c>
      <c r="I155" s="2">
        <v>1420</v>
      </c>
      <c r="J155" s="2">
        <v>2000</v>
      </c>
      <c r="K155" s="2">
        <v>1818</v>
      </c>
      <c r="L155" s="2">
        <v>1636</v>
      </c>
      <c r="M155" s="2"/>
    </row>
    <row r="156" ht="24" spans="1:13">
      <c r="A156" s="2">
        <v>153</v>
      </c>
      <c r="B156" s="2">
        <v>33061100600</v>
      </c>
      <c r="C156" s="2" t="s">
        <v>991</v>
      </c>
      <c r="D156" s="2"/>
      <c r="E156" s="2"/>
      <c r="F156" s="2" t="s">
        <v>15</v>
      </c>
      <c r="G156" s="2">
        <v>2320</v>
      </c>
      <c r="H156" s="2">
        <v>2100</v>
      </c>
      <c r="I156" s="2">
        <v>1900</v>
      </c>
      <c r="J156" s="2">
        <v>2700</v>
      </c>
      <c r="K156" s="2">
        <v>2455</v>
      </c>
      <c r="L156" s="2">
        <v>2210</v>
      </c>
      <c r="M156" s="2"/>
    </row>
    <row r="157" spans="1:13">
      <c r="A157" s="2">
        <v>154</v>
      </c>
      <c r="B157" s="2">
        <v>33070100600</v>
      </c>
      <c r="C157" s="2" t="s">
        <v>992</v>
      </c>
      <c r="D157" s="2"/>
      <c r="E157" s="2"/>
      <c r="F157" s="2" t="s">
        <v>15</v>
      </c>
      <c r="G157" s="2">
        <v>2640</v>
      </c>
      <c r="H157" s="2">
        <v>2390</v>
      </c>
      <c r="I157" s="2">
        <v>2160</v>
      </c>
      <c r="J157" s="2">
        <v>2700</v>
      </c>
      <c r="K157" s="2">
        <v>2455</v>
      </c>
      <c r="L157" s="2">
        <v>2210</v>
      </c>
      <c r="M157" s="2"/>
    </row>
    <row r="158" ht="24" spans="1:13">
      <c r="A158" s="2">
        <v>155</v>
      </c>
      <c r="B158" s="2">
        <v>33070101000</v>
      </c>
      <c r="C158" s="2" t="s">
        <v>993</v>
      </c>
      <c r="D158" s="2" t="s">
        <v>994</v>
      </c>
      <c r="E158" s="2"/>
      <c r="F158" s="2" t="s">
        <v>15</v>
      </c>
      <c r="G158" s="2">
        <v>2640</v>
      </c>
      <c r="H158" s="2">
        <v>2390</v>
      </c>
      <c r="I158" s="2">
        <v>2160</v>
      </c>
      <c r="J158" s="2">
        <v>2700</v>
      </c>
      <c r="K158" s="2">
        <v>2455</v>
      </c>
      <c r="L158" s="2">
        <v>2210</v>
      </c>
      <c r="M158" s="2"/>
    </row>
    <row r="159" ht="24" spans="1:13">
      <c r="A159" s="2">
        <v>156</v>
      </c>
      <c r="B159" s="2">
        <v>33070101200</v>
      </c>
      <c r="C159" s="2" t="s">
        <v>995</v>
      </c>
      <c r="D159" s="2"/>
      <c r="E159" s="2"/>
      <c r="F159" s="2" t="s">
        <v>15</v>
      </c>
      <c r="G159" s="2">
        <v>2100</v>
      </c>
      <c r="H159" s="2">
        <v>1915</v>
      </c>
      <c r="I159" s="2">
        <v>1725</v>
      </c>
      <c r="J159" s="2">
        <v>2545</v>
      </c>
      <c r="K159" s="2">
        <v>2314</v>
      </c>
      <c r="L159" s="2">
        <v>2083</v>
      </c>
      <c r="M159" s="2"/>
    </row>
    <row r="160" spans="1:13">
      <c r="A160" s="2">
        <v>157</v>
      </c>
      <c r="B160" s="2">
        <v>33070101400</v>
      </c>
      <c r="C160" s="2" t="s">
        <v>996</v>
      </c>
      <c r="D160" s="2"/>
      <c r="E160" s="2"/>
      <c r="F160" s="2" t="s">
        <v>15</v>
      </c>
      <c r="G160" s="2">
        <v>2245</v>
      </c>
      <c r="H160" s="2">
        <v>2045</v>
      </c>
      <c r="I160" s="2">
        <v>1840</v>
      </c>
      <c r="J160" s="2">
        <v>2350</v>
      </c>
      <c r="K160" s="2">
        <v>2136</v>
      </c>
      <c r="L160" s="2">
        <v>1922</v>
      </c>
      <c r="M160" s="2"/>
    </row>
    <row r="161" spans="1:13">
      <c r="A161" s="2">
        <v>158</v>
      </c>
      <c r="B161" s="2">
        <v>33070101500</v>
      </c>
      <c r="C161" s="2" t="s">
        <v>997</v>
      </c>
      <c r="D161" s="2"/>
      <c r="E161" s="2"/>
      <c r="F161" s="2" t="s">
        <v>15</v>
      </c>
      <c r="G161" s="2">
        <v>1885</v>
      </c>
      <c r="H161" s="2">
        <v>1710</v>
      </c>
      <c r="I161" s="2">
        <v>1535</v>
      </c>
      <c r="J161" s="2">
        <v>2282</v>
      </c>
      <c r="K161" s="2">
        <v>2075</v>
      </c>
      <c r="L161" s="2">
        <v>1868</v>
      </c>
      <c r="M161" s="2"/>
    </row>
    <row r="162" spans="1:13">
      <c r="A162" s="2">
        <v>159</v>
      </c>
      <c r="B162" s="2">
        <v>33070104200</v>
      </c>
      <c r="C162" s="2" t="s">
        <v>998</v>
      </c>
      <c r="D162" s="2" t="s">
        <v>999</v>
      </c>
      <c r="E162" s="2"/>
      <c r="F162" s="2" t="s">
        <v>15</v>
      </c>
      <c r="G162" s="2">
        <v>3290</v>
      </c>
      <c r="H162" s="2">
        <v>2985</v>
      </c>
      <c r="I162" s="2">
        <v>2680</v>
      </c>
      <c r="J162" s="2">
        <v>3500</v>
      </c>
      <c r="K162" s="2">
        <v>3182</v>
      </c>
      <c r="L162" s="2">
        <v>2864</v>
      </c>
      <c r="M162" s="2"/>
    </row>
    <row r="163" spans="1:13">
      <c r="A163" s="2">
        <v>160</v>
      </c>
      <c r="B163" s="2">
        <v>33070200200</v>
      </c>
      <c r="C163" s="2" t="s">
        <v>1000</v>
      </c>
      <c r="D163" s="2"/>
      <c r="E163" s="2"/>
      <c r="F163" s="2" t="s">
        <v>15</v>
      </c>
      <c r="G163" s="2">
        <v>3830</v>
      </c>
      <c r="H163" s="2">
        <v>3480</v>
      </c>
      <c r="I163" s="2">
        <v>3130</v>
      </c>
      <c r="J163" s="2">
        <v>4633</v>
      </c>
      <c r="K163" s="2">
        <v>4212</v>
      </c>
      <c r="L163" s="2">
        <v>3791</v>
      </c>
      <c r="M163" s="2"/>
    </row>
    <row r="164" spans="1:13">
      <c r="A164" s="2">
        <v>161</v>
      </c>
      <c r="B164" s="2">
        <v>33070200201</v>
      </c>
      <c r="C164" s="2" t="s">
        <v>1001</v>
      </c>
      <c r="D164" s="2"/>
      <c r="E164" s="2"/>
      <c r="F164" s="2" t="s">
        <v>15</v>
      </c>
      <c r="G164" s="2">
        <v>5740</v>
      </c>
      <c r="H164" s="2">
        <v>5220</v>
      </c>
      <c r="I164" s="2">
        <v>4700</v>
      </c>
      <c r="J164" s="2">
        <v>6950</v>
      </c>
      <c r="K164" s="2">
        <v>6318</v>
      </c>
      <c r="L164" s="2">
        <v>5686</v>
      </c>
      <c r="M164" s="2"/>
    </row>
    <row r="165" spans="1:13">
      <c r="A165" s="2">
        <v>162</v>
      </c>
      <c r="B165" s="2">
        <v>33070200800</v>
      </c>
      <c r="C165" s="2" t="s">
        <v>1002</v>
      </c>
      <c r="D165" s="2"/>
      <c r="E165" s="2"/>
      <c r="F165" s="2" t="s">
        <v>15</v>
      </c>
      <c r="G165" s="2">
        <v>3565</v>
      </c>
      <c r="H165" s="2">
        <v>3250</v>
      </c>
      <c r="I165" s="2">
        <v>2930</v>
      </c>
      <c r="J165" s="2">
        <v>4200</v>
      </c>
      <c r="K165" s="2">
        <v>3818</v>
      </c>
      <c r="L165" s="2">
        <v>3436</v>
      </c>
      <c r="M165" s="2"/>
    </row>
    <row r="166" ht="24" spans="1:13">
      <c r="A166" s="2">
        <v>163</v>
      </c>
      <c r="B166" s="2">
        <v>33070200900</v>
      </c>
      <c r="C166" s="2" t="s">
        <v>1003</v>
      </c>
      <c r="D166" s="2" t="s">
        <v>1004</v>
      </c>
      <c r="E166" s="2"/>
      <c r="F166" s="2" t="s">
        <v>15</v>
      </c>
      <c r="G166" s="2">
        <v>2235</v>
      </c>
      <c r="H166" s="2">
        <v>2030</v>
      </c>
      <c r="I166" s="2">
        <v>1825</v>
      </c>
      <c r="J166" s="2">
        <v>2703</v>
      </c>
      <c r="K166" s="2">
        <v>2457</v>
      </c>
      <c r="L166" s="2">
        <v>2211</v>
      </c>
      <c r="M166" s="2"/>
    </row>
    <row r="167" ht="24" spans="1:13">
      <c r="A167" s="2">
        <v>164</v>
      </c>
      <c r="B167" s="2">
        <v>33070200901</v>
      </c>
      <c r="C167" s="2" t="s">
        <v>1005</v>
      </c>
      <c r="D167" s="2" t="s">
        <v>1004</v>
      </c>
      <c r="E167" s="2"/>
      <c r="F167" s="2" t="s">
        <v>15</v>
      </c>
      <c r="G167" s="2">
        <v>3350</v>
      </c>
      <c r="H167" s="2">
        <v>3045</v>
      </c>
      <c r="I167" s="2">
        <v>2740</v>
      </c>
      <c r="J167" s="2">
        <v>4055</v>
      </c>
      <c r="K167" s="2">
        <v>3686</v>
      </c>
      <c r="L167" s="2">
        <v>3317</v>
      </c>
      <c r="M167" s="2"/>
    </row>
    <row r="168" spans="1:13">
      <c r="A168" s="2">
        <v>165</v>
      </c>
      <c r="B168" s="2">
        <v>33070201100</v>
      </c>
      <c r="C168" s="2" t="s">
        <v>1006</v>
      </c>
      <c r="D168" s="2"/>
      <c r="E168" s="2"/>
      <c r="F168" s="2" t="s">
        <v>15</v>
      </c>
      <c r="G168" s="2">
        <v>2550</v>
      </c>
      <c r="H168" s="2">
        <v>2320</v>
      </c>
      <c r="I168" s="2">
        <v>2090</v>
      </c>
      <c r="J168" s="2">
        <v>2800</v>
      </c>
      <c r="K168" s="2">
        <v>2545</v>
      </c>
      <c r="L168" s="2">
        <v>2291</v>
      </c>
      <c r="M168" s="2"/>
    </row>
    <row r="169" spans="1:13">
      <c r="A169" s="2">
        <v>166</v>
      </c>
      <c r="B169" s="2">
        <v>33070300900</v>
      </c>
      <c r="C169" s="2" t="s">
        <v>1007</v>
      </c>
      <c r="D169" s="2" t="s">
        <v>1008</v>
      </c>
      <c r="E169" s="2"/>
      <c r="F169" s="2" t="s">
        <v>15</v>
      </c>
      <c r="G169" s="2">
        <v>2550</v>
      </c>
      <c r="H169" s="2">
        <v>2320</v>
      </c>
      <c r="I169" s="2">
        <v>2090</v>
      </c>
      <c r="J169" s="2">
        <v>2840</v>
      </c>
      <c r="K169" s="2">
        <v>2582</v>
      </c>
      <c r="L169" s="2">
        <v>2324</v>
      </c>
      <c r="M169" s="2"/>
    </row>
    <row r="170" spans="1:13">
      <c r="A170" s="2">
        <v>167</v>
      </c>
      <c r="B170" s="2">
        <v>33070302600</v>
      </c>
      <c r="C170" s="2" t="s">
        <v>1009</v>
      </c>
      <c r="D170" s="2" t="s">
        <v>1010</v>
      </c>
      <c r="E170" s="2"/>
      <c r="F170" s="2" t="s">
        <v>15</v>
      </c>
      <c r="G170" s="2">
        <v>2550</v>
      </c>
      <c r="H170" s="2">
        <v>2320</v>
      </c>
      <c r="I170" s="2">
        <v>2090</v>
      </c>
      <c r="J170" s="2">
        <v>3089</v>
      </c>
      <c r="K170" s="2">
        <v>2808</v>
      </c>
      <c r="L170" s="2">
        <v>2527</v>
      </c>
      <c r="M170" s="2"/>
    </row>
    <row r="171" spans="1:13">
      <c r="A171" s="2">
        <v>168</v>
      </c>
      <c r="B171" s="2">
        <v>33070302601</v>
      </c>
      <c r="C171" s="2" t="s">
        <v>1011</v>
      </c>
      <c r="D171" s="2" t="s">
        <v>1010</v>
      </c>
      <c r="E171" s="2"/>
      <c r="F171" s="2" t="s">
        <v>15</v>
      </c>
      <c r="G171" s="2">
        <v>2550</v>
      </c>
      <c r="H171" s="2">
        <v>2320</v>
      </c>
      <c r="I171" s="2">
        <v>2090</v>
      </c>
      <c r="J171" s="2">
        <v>3089</v>
      </c>
      <c r="K171" s="2">
        <v>2808</v>
      </c>
      <c r="L171" s="2">
        <v>2527</v>
      </c>
      <c r="M171" s="2"/>
    </row>
    <row r="172" spans="1:13">
      <c r="A172" s="2">
        <v>169</v>
      </c>
      <c r="B172" s="2">
        <v>33070302602</v>
      </c>
      <c r="C172" s="2" t="s">
        <v>1012</v>
      </c>
      <c r="D172" s="2" t="s">
        <v>1010</v>
      </c>
      <c r="E172" s="2"/>
      <c r="F172" s="2" t="s">
        <v>15</v>
      </c>
      <c r="G172" s="2">
        <v>2550</v>
      </c>
      <c r="H172" s="2">
        <v>2320</v>
      </c>
      <c r="I172" s="2">
        <v>2090</v>
      </c>
      <c r="J172" s="2">
        <v>3089</v>
      </c>
      <c r="K172" s="2">
        <v>2808</v>
      </c>
      <c r="L172" s="2">
        <v>2527</v>
      </c>
      <c r="M172" s="2"/>
    </row>
    <row r="173" ht="24" spans="1:13">
      <c r="A173" s="2">
        <v>170</v>
      </c>
      <c r="B173" s="2">
        <v>33070303200</v>
      </c>
      <c r="C173" s="2" t="s">
        <v>1013</v>
      </c>
      <c r="D173" s="2" t="s">
        <v>1014</v>
      </c>
      <c r="E173" s="2"/>
      <c r="F173" s="2" t="s">
        <v>15</v>
      </c>
      <c r="G173" s="2">
        <v>1915</v>
      </c>
      <c r="H173" s="2">
        <v>1740</v>
      </c>
      <c r="I173" s="2">
        <v>1565</v>
      </c>
      <c r="J173" s="2">
        <v>2000</v>
      </c>
      <c r="K173" s="2">
        <v>1818</v>
      </c>
      <c r="L173" s="2">
        <v>1636</v>
      </c>
      <c r="M173" s="2"/>
    </row>
    <row r="174" ht="36" spans="1:13">
      <c r="A174" s="2">
        <v>171</v>
      </c>
      <c r="B174" s="2">
        <v>33080100200</v>
      </c>
      <c r="C174" s="2" t="s">
        <v>1015</v>
      </c>
      <c r="D174" s="2" t="s">
        <v>1016</v>
      </c>
      <c r="E174" s="2"/>
      <c r="F174" s="2" t="s">
        <v>15</v>
      </c>
      <c r="G174" s="2">
        <v>2815</v>
      </c>
      <c r="H174" s="2">
        <v>2550</v>
      </c>
      <c r="I174" s="2">
        <v>2290</v>
      </c>
      <c r="J174" s="2">
        <v>4074</v>
      </c>
      <c r="K174" s="2">
        <v>3704</v>
      </c>
      <c r="L174" s="2">
        <v>3334</v>
      </c>
      <c r="M174" s="2"/>
    </row>
    <row r="175" ht="24" spans="1:13">
      <c r="A175" s="2">
        <v>172</v>
      </c>
      <c r="B175" s="2">
        <v>33080100300</v>
      </c>
      <c r="C175" s="2" t="s">
        <v>1017</v>
      </c>
      <c r="D175" s="2" t="s">
        <v>1018</v>
      </c>
      <c r="E175" s="2"/>
      <c r="F175" s="2" t="s">
        <v>15</v>
      </c>
      <c r="G175" s="2">
        <v>5105</v>
      </c>
      <c r="H175" s="2">
        <v>4640</v>
      </c>
      <c r="I175" s="2">
        <v>4175</v>
      </c>
      <c r="J175" s="2">
        <v>5910</v>
      </c>
      <c r="K175" s="2">
        <v>5373</v>
      </c>
      <c r="L175" s="2">
        <v>4836</v>
      </c>
      <c r="M175" s="2"/>
    </row>
    <row r="176" ht="36" spans="1:13">
      <c r="A176" s="2">
        <v>173</v>
      </c>
      <c r="B176" s="2">
        <v>33080100600</v>
      </c>
      <c r="C176" s="2" t="s">
        <v>1019</v>
      </c>
      <c r="D176" s="2" t="s">
        <v>1020</v>
      </c>
      <c r="E176" s="2"/>
      <c r="F176" s="2" t="s">
        <v>15</v>
      </c>
      <c r="G176" s="2">
        <v>4595</v>
      </c>
      <c r="H176" s="2">
        <v>4175</v>
      </c>
      <c r="I176" s="2">
        <v>3755</v>
      </c>
      <c r="J176" s="2">
        <v>5260</v>
      </c>
      <c r="K176" s="2">
        <v>4782</v>
      </c>
      <c r="L176" s="2">
        <v>4304</v>
      </c>
      <c r="M176" s="2"/>
    </row>
    <row r="177" spans="1:13">
      <c r="A177" s="2">
        <v>174</v>
      </c>
      <c r="B177" s="2">
        <v>33080100900</v>
      </c>
      <c r="C177" s="2" t="s">
        <v>1021</v>
      </c>
      <c r="D177" s="2"/>
      <c r="E177" s="2"/>
      <c r="F177" s="2" t="s">
        <v>15</v>
      </c>
      <c r="G177" s="7">
        <v>5280</v>
      </c>
      <c r="H177" s="7">
        <v>4640</v>
      </c>
      <c r="I177" s="7">
        <v>4175</v>
      </c>
      <c r="J177" s="2">
        <v>5300</v>
      </c>
      <c r="K177" s="2">
        <v>4818</v>
      </c>
      <c r="L177" s="2">
        <v>4336</v>
      </c>
      <c r="M177" s="2"/>
    </row>
    <row r="178" ht="24" spans="1:13">
      <c r="A178" s="2">
        <v>175</v>
      </c>
      <c r="B178" s="2">
        <v>33080101000</v>
      </c>
      <c r="C178" s="2" t="s">
        <v>1022</v>
      </c>
      <c r="D178" s="2"/>
      <c r="E178" s="2"/>
      <c r="F178" s="2" t="s">
        <v>15</v>
      </c>
      <c r="G178" s="2">
        <v>5105</v>
      </c>
      <c r="H178" s="2">
        <v>4640</v>
      </c>
      <c r="I178" s="2">
        <v>4175</v>
      </c>
      <c r="J178" s="2">
        <v>6600</v>
      </c>
      <c r="K178" s="2">
        <v>6000</v>
      </c>
      <c r="L178" s="2">
        <v>5400</v>
      </c>
      <c r="M178" s="2"/>
    </row>
    <row r="179" ht="24" spans="1:13">
      <c r="A179" s="2">
        <v>176</v>
      </c>
      <c r="B179" s="2">
        <v>33080101800</v>
      </c>
      <c r="C179" s="2" t="s">
        <v>1023</v>
      </c>
      <c r="D179" s="2" t="s">
        <v>1024</v>
      </c>
      <c r="E179" s="2" t="s">
        <v>1025</v>
      </c>
      <c r="F179" s="2" t="s">
        <v>15</v>
      </c>
      <c r="G179" s="2">
        <v>4090</v>
      </c>
      <c r="H179" s="2">
        <v>3710</v>
      </c>
      <c r="I179" s="2">
        <v>3335</v>
      </c>
      <c r="J179" s="2">
        <v>5000</v>
      </c>
      <c r="K179" s="2">
        <v>4545</v>
      </c>
      <c r="L179" s="2">
        <v>4091</v>
      </c>
      <c r="M179" s="2"/>
    </row>
    <row r="180" ht="24" spans="1:13">
      <c r="A180" s="2">
        <v>177</v>
      </c>
      <c r="B180" s="2">
        <v>33080101900</v>
      </c>
      <c r="C180" s="2" t="s">
        <v>1026</v>
      </c>
      <c r="D180" s="2"/>
      <c r="E180" s="2"/>
      <c r="F180" s="2" t="s">
        <v>15</v>
      </c>
      <c r="G180" s="2">
        <v>4090</v>
      </c>
      <c r="H180" s="2">
        <v>3710</v>
      </c>
      <c r="I180" s="2">
        <v>3335</v>
      </c>
      <c r="J180" s="2">
        <v>5500</v>
      </c>
      <c r="K180" s="2">
        <v>5000</v>
      </c>
      <c r="L180" s="2">
        <v>4500</v>
      </c>
      <c r="M180" s="2"/>
    </row>
    <row r="181" ht="24" spans="1:13">
      <c r="A181" s="2">
        <v>178</v>
      </c>
      <c r="B181" s="2">
        <v>33080102000</v>
      </c>
      <c r="C181" s="2" t="s">
        <v>1027</v>
      </c>
      <c r="D181" s="2"/>
      <c r="E181" s="2"/>
      <c r="F181" s="2" t="s">
        <v>15</v>
      </c>
      <c r="G181" s="2">
        <v>6120</v>
      </c>
      <c r="H181" s="2">
        <v>5570</v>
      </c>
      <c r="I181" s="2">
        <v>5015</v>
      </c>
      <c r="J181" s="2">
        <v>6600</v>
      </c>
      <c r="K181" s="2">
        <v>6000</v>
      </c>
      <c r="L181" s="2">
        <v>5400</v>
      </c>
      <c r="M181" s="2"/>
    </row>
    <row r="182" spans="1:13">
      <c r="A182" s="2">
        <v>179</v>
      </c>
      <c r="B182" s="2">
        <v>33080200200</v>
      </c>
      <c r="C182" s="2" t="s">
        <v>1028</v>
      </c>
      <c r="D182" s="2"/>
      <c r="E182" s="2"/>
      <c r="F182" s="2" t="s">
        <v>15</v>
      </c>
      <c r="G182" s="2">
        <v>5105</v>
      </c>
      <c r="H182" s="2">
        <v>4640</v>
      </c>
      <c r="I182" s="2">
        <v>4175</v>
      </c>
      <c r="J182" s="2">
        <v>5470</v>
      </c>
      <c r="K182" s="2">
        <v>4973</v>
      </c>
      <c r="L182" s="2">
        <v>4476</v>
      </c>
      <c r="M182" s="2"/>
    </row>
    <row r="183" ht="24" spans="1:13">
      <c r="A183" s="2">
        <v>180</v>
      </c>
      <c r="B183" s="2">
        <v>33080200300</v>
      </c>
      <c r="C183" s="2" t="s">
        <v>1029</v>
      </c>
      <c r="D183" s="2" t="s">
        <v>1030</v>
      </c>
      <c r="E183" s="2"/>
      <c r="F183" s="2" t="s">
        <v>1031</v>
      </c>
      <c r="G183" s="2">
        <v>5105</v>
      </c>
      <c r="H183" s="2">
        <v>4640</v>
      </c>
      <c r="I183" s="2">
        <v>4175</v>
      </c>
      <c r="J183" s="2">
        <v>6960</v>
      </c>
      <c r="K183" s="2">
        <v>6327</v>
      </c>
      <c r="L183" s="2">
        <v>5694</v>
      </c>
      <c r="M183" s="2" t="s">
        <v>1032</v>
      </c>
    </row>
    <row r="184" ht="24" spans="1:13">
      <c r="A184" s="2">
        <v>181</v>
      </c>
      <c r="B184" s="2">
        <v>33080200400</v>
      </c>
      <c r="C184" s="2" t="s">
        <v>1033</v>
      </c>
      <c r="D184" s="2"/>
      <c r="E184" s="2"/>
      <c r="F184" s="2" t="s">
        <v>1031</v>
      </c>
      <c r="G184" s="2">
        <v>5160</v>
      </c>
      <c r="H184" s="2">
        <v>4700</v>
      </c>
      <c r="I184" s="2">
        <v>4235</v>
      </c>
      <c r="J184" s="2">
        <v>6600</v>
      </c>
      <c r="K184" s="2">
        <v>6000</v>
      </c>
      <c r="L184" s="2">
        <v>5400</v>
      </c>
      <c r="M184" s="2" t="s">
        <v>1032</v>
      </c>
    </row>
    <row r="185" ht="24" spans="1:13">
      <c r="A185" s="2">
        <v>182</v>
      </c>
      <c r="B185" s="2">
        <v>33080200401</v>
      </c>
      <c r="C185" s="2" t="s">
        <v>1034</v>
      </c>
      <c r="D185" s="2"/>
      <c r="E185" s="2"/>
      <c r="F185" s="2" t="s">
        <v>1031</v>
      </c>
      <c r="G185" s="2">
        <v>5160</v>
      </c>
      <c r="H185" s="2">
        <v>4700</v>
      </c>
      <c r="I185" s="2">
        <v>4235</v>
      </c>
      <c r="J185" s="2">
        <v>6600</v>
      </c>
      <c r="K185" s="2">
        <v>6000</v>
      </c>
      <c r="L185" s="2">
        <v>5400</v>
      </c>
      <c r="M185" s="2" t="s">
        <v>1032</v>
      </c>
    </row>
    <row r="186" ht="24" spans="1:13">
      <c r="A186" s="2">
        <v>183</v>
      </c>
      <c r="B186" s="2">
        <v>33080200500</v>
      </c>
      <c r="C186" s="2" t="s">
        <v>1035</v>
      </c>
      <c r="D186" s="2"/>
      <c r="E186" s="2"/>
      <c r="F186" s="2" t="s">
        <v>1031</v>
      </c>
      <c r="G186" s="2">
        <v>5160</v>
      </c>
      <c r="H186" s="2">
        <v>4700</v>
      </c>
      <c r="I186" s="2">
        <v>4235</v>
      </c>
      <c r="J186" s="2">
        <v>6600</v>
      </c>
      <c r="K186" s="2">
        <v>6000</v>
      </c>
      <c r="L186" s="2">
        <v>5400</v>
      </c>
      <c r="M186" s="2" t="s">
        <v>1032</v>
      </c>
    </row>
    <row r="187" ht="24" spans="1:13">
      <c r="A187" s="2">
        <v>184</v>
      </c>
      <c r="B187" s="2">
        <v>33080200600</v>
      </c>
      <c r="C187" s="2" t="s">
        <v>1036</v>
      </c>
      <c r="D187" s="2"/>
      <c r="E187" s="2"/>
      <c r="F187" s="2" t="s">
        <v>1031</v>
      </c>
      <c r="G187" s="2">
        <v>4305</v>
      </c>
      <c r="H187" s="2">
        <v>3915</v>
      </c>
      <c r="I187" s="2">
        <v>3525</v>
      </c>
      <c r="J187" s="2">
        <v>6237</v>
      </c>
      <c r="K187" s="2">
        <v>5670</v>
      </c>
      <c r="L187" s="2">
        <v>5103</v>
      </c>
      <c r="M187" s="2" t="s">
        <v>1032</v>
      </c>
    </row>
    <row r="188" ht="24" spans="1:13">
      <c r="A188" s="2">
        <v>185</v>
      </c>
      <c r="B188" s="2">
        <v>33080200700</v>
      </c>
      <c r="C188" s="2" t="s">
        <v>1037</v>
      </c>
      <c r="D188" s="2"/>
      <c r="E188" s="2"/>
      <c r="F188" s="2" t="s">
        <v>1031</v>
      </c>
      <c r="G188" s="2">
        <v>4305</v>
      </c>
      <c r="H188" s="2">
        <v>3915</v>
      </c>
      <c r="I188" s="2">
        <v>3525</v>
      </c>
      <c r="J188" s="2">
        <v>5870</v>
      </c>
      <c r="K188" s="2">
        <v>5336</v>
      </c>
      <c r="L188" s="2">
        <v>4802</v>
      </c>
      <c r="M188" s="2" t="s">
        <v>1032</v>
      </c>
    </row>
    <row r="189" ht="24" spans="1:13">
      <c r="A189" s="2">
        <v>186</v>
      </c>
      <c r="B189" s="2">
        <v>33080200701</v>
      </c>
      <c r="C189" s="2" t="s">
        <v>1038</v>
      </c>
      <c r="D189" s="2"/>
      <c r="E189" s="2"/>
      <c r="F189" s="2" t="s">
        <v>1031</v>
      </c>
      <c r="G189" s="2">
        <v>4305</v>
      </c>
      <c r="H189" s="2">
        <v>3915</v>
      </c>
      <c r="I189" s="2">
        <v>3525</v>
      </c>
      <c r="J189" s="2">
        <v>5870</v>
      </c>
      <c r="K189" s="2">
        <v>5336</v>
      </c>
      <c r="L189" s="2">
        <v>4802</v>
      </c>
      <c r="M189" s="2" t="s">
        <v>1032</v>
      </c>
    </row>
    <row r="190" spans="1:13">
      <c r="A190" s="2">
        <v>187</v>
      </c>
      <c r="B190" s="2">
        <v>33080200800</v>
      </c>
      <c r="C190" s="2" t="s">
        <v>1039</v>
      </c>
      <c r="D190" s="2"/>
      <c r="E190" s="2"/>
      <c r="F190" s="2" t="s">
        <v>15</v>
      </c>
      <c r="G190" s="2">
        <v>2870</v>
      </c>
      <c r="H190" s="2">
        <v>2610</v>
      </c>
      <c r="I190" s="2">
        <v>2350</v>
      </c>
      <c r="J190" s="2">
        <v>3600</v>
      </c>
      <c r="K190" s="2">
        <v>3273</v>
      </c>
      <c r="L190" s="2">
        <v>2946</v>
      </c>
      <c r="M190" s="2"/>
    </row>
    <row r="191" spans="1:13">
      <c r="A191" s="2">
        <v>188</v>
      </c>
      <c r="B191" s="2">
        <v>33080200900</v>
      </c>
      <c r="C191" s="2" t="s">
        <v>1040</v>
      </c>
      <c r="D191" s="2"/>
      <c r="E191" s="2"/>
      <c r="F191" s="2" t="s">
        <v>15</v>
      </c>
      <c r="G191" s="2">
        <v>2870</v>
      </c>
      <c r="H191" s="2">
        <v>2610</v>
      </c>
      <c r="I191" s="2">
        <v>2350</v>
      </c>
      <c r="J191" s="2">
        <v>3430</v>
      </c>
      <c r="K191" s="2">
        <v>3118</v>
      </c>
      <c r="L191" s="2">
        <v>2806</v>
      </c>
      <c r="M191" s="2"/>
    </row>
    <row r="192" ht="24" spans="1:13">
      <c r="A192" s="2">
        <v>189</v>
      </c>
      <c r="B192" s="2">
        <v>33080201000</v>
      </c>
      <c r="C192" s="2" t="s">
        <v>1041</v>
      </c>
      <c r="D192" s="2"/>
      <c r="E192" s="2"/>
      <c r="F192" s="2" t="s">
        <v>15</v>
      </c>
      <c r="G192" s="2">
        <v>2870</v>
      </c>
      <c r="H192" s="2">
        <v>2610</v>
      </c>
      <c r="I192" s="2">
        <v>2350</v>
      </c>
      <c r="J192" s="2">
        <v>3475</v>
      </c>
      <c r="K192" s="2">
        <v>3159</v>
      </c>
      <c r="L192" s="2">
        <v>2843</v>
      </c>
      <c r="M192" s="2"/>
    </row>
    <row r="193" ht="24" spans="1:13">
      <c r="A193" s="2">
        <v>190</v>
      </c>
      <c r="B193" s="2">
        <v>33080201100</v>
      </c>
      <c r="C193" s="2" t="s">
        <v>1042</v>
      </c>
      <c r="D193" s="2"/>
      <c r="E193" s="2"/>
      <c r="F193" s="2" t="s">
        <v>1043</v>
      </c>
      <c r="G193" s="2">
        <v>4305</v>
      </c>
      <c r="H193" s="2">
        <v>3915</v>
      </c>
      <c r="I193" s="2">
        <v>3525</v>
      </c>
      <c r="J193" s="2">
        <v>4780</v>
      </c>
      <c r="K193" s="2">
        <v>4345</v>
      </c>
      <c r="L193" s="2">
        <v>3911</v>
      </c>
      <c r="M193" s="2"/>
    </row>
    <row r="194" spans="1:13">
      <c r="A194" s="2">
        <v>191</v>
      </c>
      <c r="B194" s="2">
        <v>33080201300</v>
      </c>
      <c r="C194" s="2" t="s">
        <v>1044</v>
      </c>
      <c r="D194" s="2"/>
      <c r="E194" s="2"/>
      <c r="F194" s="2" t="s">
        <v>15</v>
      </c>
      <c r="G194" s="2">
        <v>2290</v>
      </c>
      <c r="H194" s="2">
        <v>2090</v>
      </c>
      <c r="I194" s="2">
        <v>1885</v>
      </c>
      <c r="J194" s="2">
        <v>2773</v>
      </c>
      <c r="K194" s="2">
        <v>2521</v>
      </c>
      <c r="L194" s="2">
        <v>2269</v>
      </c>
      <c r="M194" s="2"/>
    </row>
    <row r="195" ht="24" spans="1:13">
      <c r="A195" s="2">
        <v>192</v>
      </c>
      <c r="B195" s="2">
        <v>33080201400</v>
      </c>
      <c r="C195" s="2" t="s">
        <v>1045</v>
      </c>
      <c r="D195" s="2" t="s">
        <v>1046</v>
      </c>
      <c r="E195" s="2"/>
      <c r="F195" s="2" t="s">
        <v>15</v>
      </c>
      <c r="G195" s="2">
        <v>1915</v>
      </c>
      <c r="H195" s="2">
        <v>1740</v>
      </c>
      <c r="I195" s="2">
        <v>1565</v>
      </c>
      <c r="J195" s="2">
        <v>2000</v>
      </c>
      <c r="K195" s="2">
        <v>1818</v>
      </c>
      <c r="L195" s="2">
        <v>1636</v>
      </c>
      <c r="M195" s="2"/>
    </row>
    <row r="196" spans="1:13">
      <c r="A196" s="2">
        <v>193</v>
      </c>
      <c r="B196" s="2">
        <v>33080201500</v>
      </c>
      <c r="C196" s="2" t="s">
        <v>1047</v>
      </c>
      <c r="D196" s="2"/>
      <c r="E196" s="2"/>
      <c r="F196" s="2" t="s">
        <v>15</v>
      </c>
      <c r="G196" s="2">
        <v>2290</v>
      </c>
      <c r="H196" s="2">
        <v>2090</v>
      </c>
      <c r="I196" s="2">
        <v>1885</v>
      </c>
      <c r="J196" s="2">
        <v>2773</v>
      </c>
      <c r="K196" s="2">
        <v>2521</v>
      </c>
      <c r="L196" s="2">
        <v>2269</v>
      </c>
      <c r="M196" s="2"/>
    </row>
    <row r="197" ht="24" spans="1:13">
      <c r="A197" s="2">
        <v>194</v>
      </c>
      <c r="B197" s="2">
        <v>33080201600</v>
      </c>
      <c r="C197" s="2" t="s">
        <v>1048</v>
      </c>
      <c r="D197" s="2" t="s">
        <v>1049</v>
      </c>
      <c r="E197" s="2"/>
      <c r="F197" s="2" t="s">
        <v>15</v>
      </c>
      <c r="G197" s="2">
        <v>2870</v>
      </c>
      <c r="H197" s="2">
        <v>2610</v>
      </c>
      <c r="I197" s="2">
        <v>2350</v>
      </c>
      <c r="J197" s="2">
        <v>3475</v>
      </c>
      <c r="K197" s="2">
        <v>3159</v>
      </c>
      <c r="L197" s="2">
        <v>2843</v>
      </c>
      <c r="M197" s="2"/>
    </row>
    <row r="198" ht="48" spans="1:13">
      <c r="A198" s="2">
        <v>195</v>
      </c>
      <c r="B198" s="2">
        <v>33080201700</v>
      </c>
      <c r="C198" s="2" t="s">
        <v>1050</v>
      </c>
      <c r="D198" s="2" t="s">
        <v>1051</v>
      </c>
      <c r="E198" s="2"/>
      <c r="F198" s="2" t="s">
        <v>15</v>
      </c>
      <c r="G198" s="2">
        <v>3450</v>
      </c>
      <c r="H198" s="2">
        <v>3130</v>
      </c>
      <c r="I198" s="2">
        <v>2815</v>
      </c>
      <c r="J198" s="2">
        <v>4177</v>
      </c>
      <c r="K198" s="2">
        <v>3797</v>
      </c>
      <c r="L198" s="2">
        <v>3417</v>
      </c>
      <c r="M198" s="2"/>
    </row>
    <row r="199" ht="60" spans="1:13">
      <c r="A199" s="2">
        <v>196</v>
      </c>
      <c r="B199" s="2">
        <v>33080201800</v>
      </c>
      <c r="C199" s="2" t="s">
        <v>1052</v>
      </c>
      <c r="D199" s="2" t="s">
        <v>1053</v>
      </c>
      <c r="E199" s="2"/>
      <c r="F199" s="2" t="s">
        <v>15</v>
      </c>
      <c r="G199" s="2">
        <v>4305</v>
      </c>
      <c r="H199" s="2">
        <v>3915</v>
      </c>
      <c r="I199" s="2">
        <v>3525</v>
      </c>
      <c r="J199" s="2">
        <v>6237</v>
      </c>
      <c r="K199" s="2">
        <v>5670</v>
      </c>
      <c r="L199" s="2">
        <v>5103</v>
      </c>
      <c r="M199" s="2"/>
    </row>
    <row r="200" ht="48" spans="1:13">
      <c r="A200" s="2">
        <v>197</v>
      </c>
      <c r="B200" s="2">
        <v>33080201900</v>
      </c>
      <c r="C200" s="2" t="s">
        <v>1054</v>
      </c>
      <c r="D200" s="2" t="s">
        <v>1055</v>
      </c>
      <c r="E200" s="2"/>
      <c r="F200" s="2" t="s">
        <v>15</v>
      </c>
      <c r="G200" s="2">
        <v>4885</v>
      </c>
      <c r="H200" s="2">
        <v>4435</v>
      </c>
      <c r="I200" s="2">
        <v>3985</v>
      </c>
      <c r="J200" s="2">
        <v>6300</v>
      </c>
      <c r="K200" s="2">
        <v>5727</v>
      </c>
      <c r="L200" s="2">
        <v>5154</v>
      </c>
      <c r="M200" s="2"/>
    </row>
    <row r="201" ht="24" spans="1:13">
      <c r="A201" s="2">
        <v>198</v>
      </c>
      <c r="B201" s="2">
        <v>33080202100</v>
      </c>
      <c r="C201" s="2" t="s">
        <v>1056</v>
      </c>
      <c r="D201" s="2" t="s">
        <v>1057</v>
      </c>
      <c r="E201" s="2"/>
      <c r="F201" s="2" t="s">
        <v>15</v>
      </c>
      <c r="G201" s="2">
        <v>3595</v>
      </c>
      <c r="H201" s="2">
        <v>3260</v>
      </c>
      <c r="I201" s="2">
        <v>2945</v>
      </c>
      <c r="J201" s="2">
        <v>5130</v>
      </c>
      <c r="K201" s="2">
        <v>4664</v>
      </c>
      <c r="L201" s="2">
        <v>4198</v>
      </c>
      <c r="M201" s="2"/>
    </row>
    <row r="202" ht="24" spans="1:13">
      <c r="A202" s="2">
        <v>199</v>
      </c>
      <c r="B202" s="2">
        <v>33080202200</v>
      </c>
      <c r="C202" s="2" t="s">
        <v>1058</v>
      </c>
      <c r="D202" s="2"/>
      <c r="E202" s="2"/>
      <c r="F202" s="2" t="s">
        <v>15</v>
      </c>
      <c r="G202" s="2">
        <v>2870</v>
      </c>
      <c r="H202" s="2">
        <v>2610</v>
      </c>
      <c r="I202" s="2">
        <v>2350</v>
      </c>
      <c r="J202" s="2">
        <v>3475</v>
      </c>
      <c r="K202" s="2">
        <v>3159</v>
      </c>
      <c r="L202" s="2">
        <v>2843</v>
      </c>
      <c r="M202" s="2"/>
    </row>
    <row r="203" ht="60" spans="1:13">
      <c r="A203" s="2">
        <v>200</v>
      </c>
      <c r="B203" s="2">
        <v>33080202300</v>
      </c>
      <c r="C203" s="2" t="s">
        <v>1059</v>
      </c>
      <c r="D203" s="2" t="s">
        <v>1060</v>
      </c>
      <c r="E203" s="2"/>
      <c r="F203" s="2" t="s">
        <v>15</v>
      </c>
      <c r="G203" s="2">
        <v>3450</v>
      </c>
      <c r="H203" s="2">
        <v>3130</v>
      </c>
      <c r="I203" s="2">
        <v>2815</v>
      </c>
      <c r="J203" s="2">
        <v>4998</v>
      </c>
      <c r="K203" s="2">
        <v>4544</v>
      </c>
      <c r="L203" s="2">
        <v>4090</v>
      </c>
      <c r="M203" s="2"/>
    </row>
    <row r="204" ht="60" spans="1:13">
      <c r="A204" s="2">
        <v>201</v>
      </c>
      <c r="B204" s="2">
        <v>33080202400</v>
      </c>
      <c r="C204" s="2" t="s">
        <v>1061</v>
      </c>
      <c r="D204" s="2" t="s">
        <v>1062</v>
      </c>
      <c r="E204" s="2"/>
      <c r="F204" s="2" t="s">
        <v>15</v>
      </c>
      <c r="G204" s="2">
        <v>3450</v>
      </c>
      <c r="H204" s="2">
        <v>3130</v>
      </c>
      <c r="I204" s="2">
        <v>2815</v>
      </c>
      <c r="J204" s="2">
        <v>4998</v>
      </c>
      <c r="K204" s="2">
        <v>4544</v>
      </c>
      <c r="L204" s="2">
        <v>4090</v>
      </c>
      <c r="M204" s="2"/>
    </row>
    <row r="205" ht="48" spans="1:13">
      <c r="A205" s="2">
        <v>202</v>
      </c>
      <c r="B205" s="2">
        <v>33080202500</v>
      </c>
      <c r="C205" s="2" t="s">
        <v>1063</v>
      </c>
      <c r="D205" s="2" t="s">
        <v>1064</v>
      </c>
      <c r="E205" s="2"/>
      <c r="F205" s="2" t="s">
        <v>15</v>
      </c>
      <c r="G205" s="2">
        <v>3450</v>
      </c>
      <c r="H205" s="2">
        <v>3130</v>
      </c>
      <c r="I205" s="2">
        <v>2815</v>
      </c>
      <c r="J205" s="2">
        <v>4998</v>
      </c>
      <c r="K205" s="2">
        <v>4544</v>
      </c>
      <c r="L205" s="2">
        <v>4090</v>
      </c>
      <c r="M205" s="2"/>
    </row>
    <row r="206" ht="24" spans="1:13">
      <c r="A206" s="2">
        <v>203</v>
      </c>
      <c r="B206" s="2">
        <v>33080202600</v>
      </c>
      <c r="C206" s="2" t="s">
        <v>1065</v>
      </c>
      <c r="D206" s="2" t="s">
        <v>1066</v>
      </c>
      <c r="E206" s="2"/>
      <c r="F206" s="2" t="s">
        <v>15</v>
      </c>
      <c r="G206" s="2">
        <v>4305</v>
      </c>
      <c r="H206" s="2">
        <v>3915</v>
      </c>
      <c r="I206" s="2">
        <v>3525</v>
      </c>
      <c r="J206" s="2">
        <v>6237</v>
      </c>
      <c r="K206" s="2">
        <v>5670</v>
      </c>
      <c r="L206" s="2">
        <v>5103</v>
      </c>
      <c r="M206" s="2"/>
    </row>
    <row r="207" ht="24" spans="1:13">
      <c r="A207" s="2">
        <v>204</v>
      </c>
      <c r="B207" s="2">
        <v>33080202700</v>
      </c>
      <c r="C207" s="2" t="s">
        <v>1067</v>
      </c>
      <c r="D207" s="2" t="s">
        <v>1068</v>
      </c>
      <c r="E207" s="2"/>
      <c r="F207" s="2" t="s">
        <v>15</v>
      </c>
      <c r="G207" s="2">
        <v>3450</v>
      </c>
      <c r="H207" s="2">
        <v>3130</v>
      </c>
      <c r="I207" s="2">
        <v>2815</v>
      </c>
      <c r="J207" s="2">
        <v>4998</v>
      </c>
      <c r="K207" s="2">
        <v>4544</v>
      </c>
      <c r="L207" s="2">
        <v>4090</v>
      </c>
      <c r="M207" s="2"/>
    </row>
    <row r="208" spans="1:13">
      <c r="A208" s="2">
        <v>205</v>
      </c>
      <c r="B208" s="2">
        <v>33080202900</v>
      </c>
      <c r="C208" s="2" t="s">
        <v>1069</v>
      </c>
      <c r="D208" s="2"/>
      <c r="E208" s="2"/>
      <c r="F208" s="2" t="s">
        <v>15</v>
      </c>
      <c r="G208" s="2">
        <v>3450</v>
      </c>
      <c r="H208" s="2">
        <v>3130</v>
      </c>
      <c r="I208" s="2">
        <v>2815</v>
      </c>
      <c r="J208" s="2">
        <v>4998</v>
      </c>
      <c r="K208" s="2">
        <v>4544</v>
      </c>
      <c r="L208" s="2">
        <v>4090</v>
      </c>
      <c r="M208" s="2"/>
    </row>
    <row r="209" ht="24" spans="1:13">
      <c r="A209" s="2">
        <v>206</v>
      </c>
      <c r="B209" s="2">
        <v>33080203000</v>
      </c>
      <c r="C209" s="2" t="s">
        <v>1070</v>
      </c>
      <c r="D209" s="2"/>
      <c r="E209" s="2"/>
      <c r="F209" s="2" t="s">
        <v>15</v>
      </c>
      <c r="G209" s="2">
        <v>5740</v>
      </c>
      <c r="H209" s="2">
        <v>5220</v>
      </c>
      <c r="I209" s="2">
        <v>4700</v>
      </c>
      <c r="J209" s="2">
        <v>6120</v>
      </c>
      <c r="K209" s="2">
        <v>5564</v>
      </c>
      <c r="L209" s="2">
        <v>5008</v>
      </c>
      <c r="M209" s="2"/>
    </row>
    <row r="210" ht="48" spans="1:13">
      <c r="A210" s="2">
        <v>207</v>
      </c>
      <c r="B210" s="2">
        <v>33080203100</v>
      </c>
      <c r="C210" s="2" t="s">
        <v>1071</v>
      </c>
      <c r="D210" s="2" t="s">
        <v>1072</v>
      </c>
      <c r="E210" s="2"/>
      <c r="F210" s="2" t="s">
        <v>15</v>
      </c>
      <c r="G210" s="2">
        <v>4305</v>
      </c>
      <c r="H210" s="2">
        <v>3915</v>
      </c>
      <c r="I210" s="2">
        <v>3525</v>
      </c>
      <c r="J210" s="2">
        <v>6120</v>
      </c>
      <c r="K210" s="2">
        <v>5564</v>
      </c>
      <c r="L210" s="2">
        <v>5008</v>
      </c>
      <c r="M210" s="2"/>
    </row>
    <row r="211" ht="48" spans="1:13">
      <c r="A211" s="2">
        <v>208</v>
      </c>
      <c r="B211" s="2">
        <v>33080203200</v>
      </c>
      <c r="C211" s="2" t="s">
        <v>1073</v>
      </c>
      <c r="D211" s="2" t="s">
        <v>1074</v>
      </c>
      <c r="E211" s="2"/>
      <c r="F211" s="2" t="s">
        <v>15</v>
      </c>
      <c r="G211" s="2">
        <v>3450</v>
      </c>
      <c r="H211" s="2">
        <v>3130</v>
      </c>
      <c r="I211" s="2">
        <v>2815</v>
      </c>
      <c r="J211" s="2">
        <v>3460</v>
      </c>
      <c r="K211" s="2">
        <v>3145</v>
      </c>
      <c r="L211" s="2">
        <v>2831</v>
      </c>
      <c r="M211" s="2"/>
    </row>
    <row r="212" ht="36" spans="1:13">
      <c r="A212" s="2">
        <v>209</v>
      </c>
      <c r="B212" s="2">
        <v>33080203300</v>
      </c>
      <c r="C212" s="2" t="s">
        <v>1075</v>
      </c>
      <c r="D212" s="2" t="s">
        <v>1076</v>
      </c>
      <c r="E212" s="2"/>
      <c r="F212" s="2" t="s">
        <v>15</v>
      </c>
      <c r="G212" s="2">
        <v>3450</v>
      </c>
      <c r="H212" s="2">
        <v>3130</v>
      </c>
      <c r="I212" s="2">
        <v>2815</v>
      </c>
      <c r="J212" s="2">
        <v>4998</v>
      </c>
      <c r="K212" s="2">
        <v>4544</v>
      </c>
      <c r="L212" s="2">
        <v>4090</v>
      </c>
      <c r="M212" s="2"/>
    </row>
    <row r="213" ht="36" spans="1:13">
      <c r="A213" s="2">
        <v>210</v>
      </c>
      <c r="B213" s="2">
        <v>33080203400</v>
      </c>
      <c r="C213" s="2" t="s">
        <v>1077</v>
      </c>
      <c r="D213" s="2" t="s">
        <v>1078</v>
      </c>
      <c r="E213" s="2"/>
      <c r="F213" s="2" t="s">
        <v>15</v>
      </c>
      <c r="G213" s="2">
        <v>3450</v>
      </c>
      <c r="H213" s="2">
        <v>3130</v>
      </c>
      <c r="I213" s="2">
        <v>2815</v>
      </c>
      <c r="J213" s="2">
        <v>4400</v>
      </c>
      <c r="K213" s="2">
        <v>4000</v>
      </c>
      <c r="L213" s="2">
        <v>3600</v>
      </c>
      <c r="M213" s="2"/>
    </row>
    <row r="214" ht="24" spans="1:13">
      <c r="A214" s="2">
        <v>211</v>
      </c>
      <c r="B214" s="2">
        <v>33080203500</v>
      </c>
      <c r="C214" s="2" t="s">
        <v>1079</v>
      </c>
      <c r="D214" s="2" t="s">
        <v>1080</v>
      </c>
      <c r="E214" s="2"/>
      <c r="F214" s="2" t="s">
        <v>15</v>
      </c>
      <c r="G214" s="2">
        <v>3450</v>
      </c>
      <c r="H214" s="2">
        <v>3130</v>
      </c>
      <c r="I214" s="2">
        <v>2815</v>
      </c>
      <c r="J214" s="2">
        <v>4998</v>
      </c>
      <c r="K214" s="2">
        <v>4544</v>
      </c>
      <c r="L214" s="2">
        <v>4090</v>
      </c>
      <c r="M214" s="2"/>
    </row>
    <row r="215" ht="24" spans="1:13">
      <c r="A215" s="2">
        <v>212</v>
      </c>
      <c r="B215" s="2">
        <v>33080203600</v>
      </c>
      <c r="C215" s="2" t="s">
        <v>1081</v>
      </c>
      <c r="D215" s="2" t="s">
        <v>1082</v>
      </c>
      <c r="E215" s="2"/>
      <c r="F215" s="2" t="s">
        <v>15</v>
      </c>
      <c r="G215" s="2">
        <v>4305</v>
      </c>
      <c r="H215" s="2">
        <v>3915</v>
      </c>
      <c r="I215" s="2">
        <v>3525</v>
      </c>
      <c r="J215" s="2">
        <v>6237</v>
      </c>
      <c r="K215" s="2">
        <v>5670</v>
      </c>
      <c r="L215" s="2">
        <v>5103</v>
      </c>
      <c r="M215" s="2"/>
    </row>
    <row r="216" spans="1:13">
      <c r="A216" s="2">
        <v>213</v>
      </c>
      <c r="B216" s="2">
        <v>33080203700</v>
      </c>
      <c r="C216" s="2" t="s">
        <v>1083</v>
      </c>
      <c r="D216" s="2" t="s">
        <v>1084</v>
      </c>
      <c r="E216" s="2"/>
      <c r="F216" s="2" t="s">
        <v>15</v>
      </c>
      <c r="G216" s="2">
        <v>3450</v>
      </c>
      <c r="H216" s="2">
        <v>3130</v>
      </c>
      <c r="I216" s="2">
        <v>2815</v>
      </c>
      <c r="J216" s="2">
        <v>4177</v>
      </c>
      <c r="K216" s="2">
        <v>3797</v>
      </c>
      <c r="L216" s="2">
        <v>3417</v>
      </c>
      <c r="M216" s="2"/>
    </row>
    <row r="217" ht="36" spans="1:13">
      <c r="A217" s="2">
        <v>214</v>
      </c>
      <c r="B217" s="2">
        <v>33080203800</v>
      </c>
      <c r="C217" s="2" t="s">
        <v>1085</v>
      </c>
      <c r="D217" s="2" t="s">
        <v>1086</v>
      </c>
      <c r="E217" s="2"/>
      <c r="F217" s="2" t="s">
        <v>15</v>
      </c>
      <c r="G217" s="2">
        <v>5160</v>
      </c>
      <c r="H217" s="2">
        <v>4700</v>
      </c>
      <c r="I217" s="2">
        <v>4235</v>
      </c>
      <c r="J217" s="2">
        <v>7070</v>
      </c>
      <c r="K217" s="2">
        <v>6427</v>
      </c>
      <c r="L217" s="2">
        <v>5784</v>
      </c>
      <c r="M217" s="2"/>
    </row>
    <row r="218" ht="36" spans="1:13">
      <c r="A218" s="2">
        <v>215</v>
      </c>
      <c r="B218" s="2">
        <v>33080203900</v>
      </c>
      <c r="C218" s="2" t="s">
        <v>1087</v>
      </c>
      <c r="D218" s="2" t="s">
        <v>1088</v>
      </c>
      <c r="E218" s="2"/>
      <c r="F218" s="2" t="s">
        <v>15</v>
      </c>
      <c r="G218" s="2">
        <v>5160</v>
      </c>
      <c r="H218" s="2">
        <v>4700</v>
      </c>
      <c r="I218" s="2">
        <v>4235</v>
      </c>
      <c r="J218" s="2">
        <v>6300</v>
      </c>
      <c r="K218" s="2">
        <v>5727</v>
      </c>
      <c r="L218" s="2">
        <v>5154</v>
      </c>
      <c r="M218" s="2"/>
    </row>
    <row r="219" ht="60" spans="1:13">
      <c r="A219" s="2">
        <v>216</v>
      </c>
      <c r="B219" s="2">
        <v>33080204000</v>
      </c>
      <c r="C219" s="2" t="s">
        <v>1089</v>
      </c>
      <c r="D219" s="2" t="s">
        <v>1090</v>
      </c>
      <c r="E219" s="2"/>
      <c r="F219" s="2" t="s">
        <v>15</v>
      </c>
      <c r="G219" s="2">
        <v>4885</v>
      </c>
      <c r="H219" s="2">
        <v>4435</v>
      </c>
      <c r="I219" s="2">
        <v>3985</v>
      </c>
      <c r="J219" s="2">
        <v>6300</v>
      </c>
      <c r="K219" s="2">
        <v>5727</v>
      </c>
      <c r="L219" s="2">
        <v>5154</v>
      </c>
      <c r="M219" s="2"/>
    </row>
    <row r="220" spans="1:13">
      <c r="A220" s="2">
        <v>217</v>
      </c>
      <c r="B220" s="2">
        <v>33080204200</v>
      </c>
      <c r="C220" s="2" t="s">
        <v>1091</v>
      </c>
      <c r="D220" s="2"/>
      <c r="E220" s="2"/>
      <c r="F220" s="2" t="s">
        <v>15</v>
      </c>
      <c r="G220" s="2">
        <v>5160</v>
      </c>
      <c r="H220" s="2">
        <v>4700</v>
      </c>
      <c r="I220" s="2">
        <v>4235</v>
      </c>
      <c r="J220" s="2">
        <v>6320</v>
      </c>
      <c r="K220" s="2">
        <v>5745</v>
      </c>
      <c r="L220" s="2">
        <v>5171</v>
      </c>
      <c r="M220" s="2"/>
    </row>
    <row r="221" ht="60" spans="1:13">
      <c r="A221" s="2">
        <v>218</v>
      </c>
      <c r="B221" s="2">
        <v>33080204300</v>
      </c>
      <c r="C221" s="2" t="s">
        <v>1092</v>
      </c>
      <c r="D221" s="2" t="s">
        <v>1093</v>
      </c>
      <c r="E221" s="2"/>
      <c r="F221" s="2" t="s">
        <v>15</v>
      </c>
      <c r="G221" s="2">
        <v>4305</v>
      </c>
      <c r="H221" s="2">
        <v>3915</v>
      </c>
      <c r="I221" s="2">
        <v>3525</v>
      </c>
      <c r="J221" s="2">
        <v>6237</v>
      </c>
      <c r="K221" s="2">
        <v>5670</v>
      </c>
      <c r="L221" s="2">
        <v>5103</v>
      </c>
      <c r="M221" s="2"/>
    </row>
    <row r="222" ht="48" spans="1:13">
      <c r="A222" s="2">
        <v>219</v>
      </c>
      <c r="B222" s="2">
        <v>33080204400</v>
      </c>
      <c r="C222" s="2" t="s">
        <v>1094</v>
      </c>
      <c r="D222" s="2" t="s">
        <v>1095</v>
      </c>
      <c r="E222" s="2"/>
      <c r="F222" s="2" t="s">
        <v>15</v>
      </c>
      <c r="G222" s="2">
        <v>4885</v>
      </c>
      <c r="H222" s="2">
        <v>4435</v>
      </c>
      <c r="I222" s="2">
        <v>3985</v>
      </c>
      <c r="J222" s="2">
        <v>6280</v>
      </c>
      <c r="K222" s="2">
        <v>5709</v>
      </c>
      <c r="L222" s="2">
        <v>5138</v>
      </c>
      <c r="M222" s="2"/>
    </row>
    <row r="223" ht="72" spans="1:13">
      <c r="A223" s="2">
        <v>220</v>
      </c>
      <c r="B223" s="2">
        <v>33080204500</v>
      </c>
      <c r="C223" s="2" t="s">
        <v>1096</v>
      </c>
      <c r="D223" s="2" t="s">
        <v>1097</v>
      </c>
      <c r="E223" s="2"/>
      <c r="F223" s="2" t="s">
        <v>15</v>
      </c>
      <c r="G223" s="2">
        <v>3450</v>
      </c>
      <c r="H223" s="2">
        <v>3130</v>
      </c>
      <c r="I223" s="2">
        <v>2815</v>
      </c>
      <c r="J223" s="2">
        <v>4998</v>
      </c>
      <c r="K223" s="2">
        <v>4544</v>
      </c>
      <c r="L223" s="2">
        <v>4090</v>
      </c>
      <c r="M223" s="2"/>
    </row>
    <row r="224" spans="1:13">
      <c r="A224" s="2">
        <v>221</v>
      </c>
      <c r="B224" s="2">
        <v>33080300200</v>
      </c>
      <c r="C224" s="2" t="s">
        <v>1098</v>
      </c>
      <c r="D224" s="2"/>
      <c r="E224" s="2"/>
      <c r="F224" s="2" t="s">
        <v>15</v>
      </c>
      <c r="G224" s="2">
        <v>2160</v>
      </c>
      <c r="H224" s="2">
        <v>1955</v>
      </c>
      <c r="I224" s="2">
        <v>1770</v>
      </c>
      <c r="J224" s="2">
        <v>2400</v>
      </c>
      <c r="K224" s="2">
        <v>2182</v>
      </c>
      <c r="L224" s="2">
        <v>1964</v>
      </c>
      <c r="M224" s="2"/>
    </row>
    <row r="225" spans="1:13">
      <c r="A225" s="2">
        <v>222</v>
      </c>
      <c r="B225" s="2">
        <v>33080300700</v>
      </c>
      <c r="C225" s="2" t="s">
        <v>1099</v>
      </c>
      <c r="D225" s="2" t="s">
        <v>1100</v>
      </c>
      <c r="E225" s="2"/>
      <c r="F225" s="2" t="s">
        <v>15</v>
      </c>
      <c r="G225" s="2">
        <v>2390</v>
      </c>
      <c r="H225" s="2">
        <v>2175</v>
      </c>
      <c r="I225" s="2">
        <v>1955</v>
      </c>
      <c r="J225" s="2">
        <v>2400</v>
      </c>
      <c r="K225" s="2">
        <v>2182</v>
      </c>
      <c r="L225" s="2">
        <v>1964</v>
      </c>
      <c r="M225" s="2"/>
    </row>
    <row r="226" spans="1:13">
      <c r="A226" s="2">
        <v>223</v>
      </c>
      <c r="B226" s="2">
        <v>33080300800</v>
      </c>
      <c r="C226" s="2" t="s">
        <v>1101</v>
      </c>
      <c r="D226" s="2"/>
      <c r="E226" s="2"/>
      <c r="F226" s="2" t="s">
        <v>15</v>
      </c>
      <c r="G226" s="2">
        <v>2390</v>
      </c>
      <c r="H226" s="2">
        <v>2175</v>
      </c>
      <c r="I226" s="2">
        <v>1955</v>
      </c>
      <c r="J226" s="2">
        <v>2440</v>
      </c>
      <c r="K226" s="2">
        <v>2218</v>
      </c>
      <c r="L226" s="2">
        <v>1996</v>
      </c>
      <c r="M226" s="2"/>
    </row>
    <row r="227" spans="1:13">
      <c r="A227" s="2">
        <v>224</v>
      </c>
      <c r="B227" s="2">
        <v>33080300801</v>
      </c>
      <c r="C227" s="2" t="s">
        <v>1102</v>
      </c>
      <c r="D227" s="2"/>
      <c r="E227" s="2"/>
      <c r="F227" s="2" t="s">
        <v>15</v>
      </c>
      <c r="G227" s="2">
        <v>2390</v>
      </c>
      <c r="H227" s="2">
        <v>2175</v>
      </c>
      <c r="I227" s="2">
        <v>1955</v>
      </c>
      <c r="J227" s="2">
        <v>2440</v>
      </c>
      <c r="K227" s="2">
        <v>2218</v>
      </c>
      <c r="L227" s="2">
        <v>1996</v>
      </c>
      <c r="M227" s="2"/>
    </row>
    <row r="228" spans="1:13">
      <c r="A228" s="2">
        <v>225</v>
      </c>
      <c r="B228" s="2">
        <v>33080301000</v>
      </c>
      <c r="C228" s="2" t="s">
        <v>1103</v>
      </c>
      <c r="D228" s="2"/>
      <c r="E228" s="2"/>
      <c r="F228" s="2" t="s">
        <v>15</v>
      </c>
      <c r="G228" s="2">
        <v>3350</v>
      </c>
      <c r="H228" s="2">
        <v>3045</v>
      </c>
      <c r="I228" s="2">
        <v>2740</v>
      </c>
      <c r="J228" s="2">
        <v>4400</v>
      </c>
      <c r="K228" s="2">
        <v>4000</v>
      </c>
      <c r="L228" s="2">
        <v>3600</v>
      </c>
      <c r="M228" s="2"/>
    </row>
    <row r="229" spans="1:13">
      <c r="A229" s="2">
        <v>226</v>
      </c>
      <c r="B229" s="2">
        <v>33080301100</v>
      </c>
      <c r="C229" s="2" t="s">
        <v>1104</v>
      </c>
      <c r="D229" s="2"/>
      <c r="E229" s="2"/>
      <c r="F229" s="2" t="s">
        <v>15</v>
      </c>
      <c r="G229" s="2">
        <v>4305</v>
      </c>
      <c r="H229" s="2">
        <v>3915</v>
      </c>
      <c r="I229" s="2">
        <v>3525</v>
      </c>
      <c r="J229" s="2">
        <v>4500</v>
      </c>
      <c r="K229" s="2">
        <v>4091</v>
      </c>
      <c r="L229" s="2">
        <v>3682</v>
      </c>
      <c r="M229" s="2"/>
    </row>
    <row r="230" spans="1:13">
      <c r="A230" s="2">
        <v>227</v>
      </c>
      <c r="B230" s="2">
        <v>33080301400</v>
      </c>
      <c r="C230" s="2" t="s">
        <v>1105</v>
      </c>
      <c r="D230" s="2" t="s">
        <v>1106</v>
      </c>
      <c r="E230" s="2"/>
      <c r="F230" s="2" t="s">
        <v>15</v>
      </c>
      <c r="G230" s="2">
        <v>4305</v>
      </c>
      <c r="H230" s="2">
        <v>3915</v>
      </c>
      <c r="I230" s="2">
        <v>3525</v>
      </c>
      <c r="J230" s="2">
        <v>5250</v>
      </c>
      <c r="K230" s="2">
        <v>4773</v>
      </c>
      <c r="L230" s="2">
        <v>4296</v>
      </c>
      <c r="M230" s="2"/>
    </row>
    <row r="231" spans="1:13">
      <c r="A231" s="2">
        <v>228</v>
      </c>
      <c r="B231" s="2">
        <v>33080301900</v>
      </c>
      <c r="C231" s="2" t="s">
        <v>1107</v>
      </c>
      <c r="D231" s="2"/>
      <c r="E231" s="2"/>
      <c r="F231" s="2" t="s">
        <v>15</v>
      </c>
      <c r="G231" s="2">
        <v>3350</v>
      </c>
      <c r="H231" s="2">
        <v>3045</v>
      </c>
      <c r="I231" s="2">
        <v>2740</v>
      </c>
      <c r="J231" s="2">
        <v>4055</v>
      </c>
      <c r="K231" s="2">
        <v>3686</v>
      </c>
      <c r="L231" s="2">
        <v>3317</v>
      </c>
      <c r="M231" s="2"/>
    </row>
    <row r="232" ht="24" spans="1:13">
      <c r="A232" s="2">
        <v>229</v>
      </c>
      <c r="B232" s="2">
        <v>33080302200</v>
      </c>
      <c r="C232" s="2" t="s">
        <v>1108</v>
      </c>
      <c r="D232" s="2"/>
      <c r="E232" s="2" t="s">
        <v>1109</v>
      </c>
      <c r="F232" s="2" t="s">
        <v>15</v>
      </c>
      <c r="G232" s="2">
        <v>955</v>
      </c>
      <c r="H232" s="2">
        <v>870</v>
      </c>
      <c r="I232" s="2">
        <v>785</v>
      </c>
      <c r="J232" s="2">
        <v>1158</v>
      </c>
      <c r="K232" s="2">
        <v>1053</v>
      </c>
      <c r="L232" s="2">
        <v>948</v>
      </c>
      <c r="M232" s="2"/>
    </row>
    <row r="233" ht="24" spans="1:13">
      <c r="A233" s="2">
        <v>230</v>
      </c>
      <c r="B233" s="2">
        <v>33080302400</v>
      </c>
      <c r="C233" s="2" t="s">
        <v>1110</v>
      </c>
      <c r="D233" s="2"/>
      <c r="E233" s="2" t="s">
        <v>1109</v>
      </c>
      <c r="F233" s="2" t="s">
        <v>15</v>
      </c>
      <c r="G233" s="2">
        <v>4465</v>
      </c>
      <c r="H233" s="2">
        <v>4060</v>
      </c>
      <c r="I233" s="2">
        <v>3655</v>
      </c>
      <c r="J233" s="2">
        <v>5405</v>
      </c>
      <c r="K233" s="2">
        <v>4914</v>
      </c>
      <c r="L233" s="2">
        <v>4423</v>
      </c>
      <c r="M233" s="2"/>
    </row>
    <row r="234" ht="36" spans="1:13">
      <c r="A234" s="2">
        <v>231</v>
      </c>
      <c r="B234" s="2">
        <v>33080400200</v>
      </c>
      <c r="C234" s="2" t="s">
        <v>1111</v>
      </c>
      <c r="D234" s="2" t="s">
        <v>1112</v>
      </c>
      <c r="E234" s="2"/>
      <c r="F234" s="2" t="s">
        <v>15</v>
      </c>
      <c r="G234" s="2">
        <v>1145</v>
      </c>
      <c r="H234" s="2">
        <v>1045</v>
      </c>
      <c r="I234" s="2">
        <v>940</v>
      </c>
      <c r="J234" s="2">
        <v>1659</v>
      </c>
      <c r="K234" s="2">
        <v>1508</v>
      </c>
      <c r="L234" s="2">
        <v>1357</v>
      </c>
      <c r="M234" s="2"/>
    </row>
    <row r="235" spans="1:13">
      <c r="A235" s="2">
        <v>232</v>
      </c>
      <c r="B235" s="2">
        <v>33080400300</v>
      </c>
      <c r="C235" s="2" t="s">
        <v>1113</v>
      </c>
      <c r="D235" s="2" t="s">
        <v>1114</v>
      </c>
      <c r="E235" s="2"/>
      <c r="F235" s="2" t="s">
        <v>15</v>
      </c>
      <c r="G235" s="2">
        <v>1595</v>
      </c>
      <c r="H235" s="2">
        <v>1450</v>
      </c>
      <c r="I235" s="2">
        <v>1305</v>
      </c>
      <c r="J235" s="2">
        <v>2200</v>
      </c>
      <c r="K235" s="2">
        <v>2000</v>
      </c>
      <c r="L235" s="2">
        <v>1800</v>
      </c>
      <c r="M235" s="2"/>
    </row>
    <row r="236" ht="24" spans="1:13">
      <c r="A236" s="2">
        <v>233</v>
      </c>
      <c r="B236" s="2">
        <v>33080400400</v>
      </c>
      <c r="C236" s="2" t="s">
        <v>1115</v>
      </c>
      <c r="D236" s="2"/>
      <c r="E236" s="2"/>
      <c r="F236" s="2" t="s">
        <v>15</v>
      </c>
      <c r="G236" s="2">
        <v>1405</v>
      </c>
      <c r="H236" s="2">
        <v>1275</v>
      </c>
      <c r="I236" s="2">
        <v>1145</v>
      </c>
      <c r="J236" s="2">
        <v>1470</v>
      </c>
      <c r="K236" s="2">
        <v>1336</v>
      </c>
      <c r="L236" s="2">
        <v>1202</v>
      </c>
      <c r="M236" s="2"/>
    </row>
    <row r="237" ht="60" spans="1:13">
      <c r="A237" s="2">
        <v>234</v>
      </c>
      <c r="B237" s="2">
        <v>33080400900</v>
      </c>
      <c r="C237" s="2" t="s">
        <v>1116</v>
      </c>
      <c r="D237" s="2" t="s">
        <v>1117</v>
      </c>
      <c r="E237" s="2"/>
      <c r="F237" s="2" t="s">
        <v>15</v>
      </c>
      <c r="G237" s="2">
        <v>5105</v>
      </c>
      <c r="H237" s="2">
        <v>4640</v>
      </c>
      <c r="I237" s="2">
        <v>4175</v>
      </c>
      <c r="J237" s="2">
        <v>7392</v>
      </c>
      <c r="K237" s="2">
        <v>6720</v>
      </c>
      <c r="L237" s="2">
        <v>6048</v>
      </c>
      <c r="M237" s="2"/>
    </row>
    <row r="238" ht="60" spans="1:13">
      <c r="A238" s="2">
        <v>235</v>
      </c>
      <c r="B238" s="2">
        <v>33080401000</v>
      </c>
      <c r="C238" s="2" t="s">
        <v>1118</v>
      </c>
      <c r="D238" s="2" t="s">
        <v>1119</v>
      </c>
      <c r="E238" s="2"/>
      <c r="F238" s="2" t="s">
        <v>15</v>
      </c>
      <c r="G238" s="2">
        <v>3670</v>
      </c>
      <c r="H238" s="2">
        <v>3335</v>
      </c>
      <c r="I238" s="2">
        <v>3000</v>
      </c>
      <c r="J238" s="2">
        <v>5313</v>
      </c>
      <c r="K238" s="2">
        <v>4830</v>
      </c>
      <c r="L238" s="2">
        <v>4347</v>
      </c>
      <c r="M238" s="2"/>
    </row>
    <row r="239" ht="24" spans="1:13">
      <c r="A239" s="2">
        <v>236</v>
      </c>
      <c r="B239" s="2">
        <v>33080401100</v>
      </c>
      <c r="C239" s="2" t="s">
        <v>1120</v>
      </c>
      <c r="D239" s="2" t="s">
        <v>1121</v>
      </c>
      <c r="E239" s="2"/>
      <c r="F239" s="2" t="s">
        <v>15</v>
      </c>
      <c r="G239" s="2">
        <v>4465</v>
      </c>
      <c r="H239" s="2">
        <v>4060</v>
      </c>
      <c r="I239" s="2">
        <v>3655</v>
      </c>
      <c r="J239" s="2">
        <v>6468</v>
      </c>
      <c r="K239" s="2">
        <v>5880</v>
      </c>
      <c r="L239" s="2">
        <v>5292</v>
      </c>
      <c r="M239" s="2"/>
    </row>
    <row r="240" ht="24" spans="1:13">
      <c r="A240" s="2">
        <v>237</v>
      </c>
      <c r="B240" s="2">
        <v>33080401101</v>
      </c>
      <c r="C240" s="2" t="s">
        <v>1122</v>
      </c>
      <c r="D240" s="2" t="s">
        <v>1121</v>
      </c>
      <c r="E240" s="2"/>
      <c r="F240" s="2" t="s">
        <v>15</v>
      </c>
      <c r="G240" s="2">
        <v>4465</v>
      </c>
      <c r="H240" s="2">
        <v>4060</v>
      </c>
      <c r="I240" s="2">
        <v>3655</v>
      </c>
      <c r="J240" s="2">
        <v>6468</v>
      </c>
      <c r="K240" s="2">
        <v>5880</v>
      </c>
      <c r="L240" s="2">
        <v>5292</v>
      </c>
      <c r="M240" s="2"/>
    </row>
    <row r="241" ht="24" spans="1:13">
      <c r="A241" s="2">
        <v>238</v>
      </c>
      <c r="B241" s="2">
        <v>33080401102</v>
      </c>
      <c r="C241" s="2" t="s">
        <v>1123</v>
      </c>
      <c r="D241" s="2" t="s">
        <v>1121</v>
      </c>
      <c r="E241" s="2"/>
      <c r="F241" s="2" t="s">
        <v>15</v>
      </c>
      <c r="G241" s="2">
        <v>4465</v>
      </c>
      <c r="H241" s="2">
        <v>4060</v>
      </c>
      <c r="I241" s="2">
        <v>3655</v>
      </c>
      <c r="J241" s="2">
        <v>6468</v>
      </c>
      <c r="K241" s="2">
        <v>5880</v>
      </c>
      <c r="L241" s="2">
        <v>5292</v>
      </c>
      <c r="M241" s="2"/>
    </row>
    <row r="242" ht="24" spans="1:13">
      <c r="A242" s="2">
        <v>239</v>
      </c>
      <c r="B242" s="2">
        <v>33080401103</v>
      </c>
      <c r="C242" s="2" t="s">
        <v>1124</v>
      </c>
      <c r="D242" s="2" t="s">
        <v>1121</v>
      </c>
      <c r="E242" s="2"/>
      <c r="F242" s="2" t="s">
        <v>15</v>
      </c>
      <c r="G242" s="2">
        <v>4465</v>
      </c>
      <c r="H242" s="2">
        <v>4060</v>
      </c>
      <c r="I242" s="2">
        <v>3655</v>
      </c>
      <c r="J242" s="2">
        <v>6468</v>
      </c>
      <c r="K242" s="2">
        <v>5880</v>
      </c>
      <c r="L242" s="2">
        <v>5292</v>
      </c>
      <c r="M242" s="2"/>
    </row>
    <row r="243" ht="24" spans="1:13">
      <c r="A243" s="2">
        <v>240</v>
      </c>
      <c r="B243" s="2">
        <v>33080401104</v>
      </c>
      <c r="C243" s="2" t="s">
        <v>1125</v>
      </c>
      <c r="D243" s="2" t="s">
        <v>1121</v>
      </c>
      <c r="E243" s="2"/>
      <c r="F243" s="2" t="s">
        <v>15</v>
      </c>
      <c r="G243" s="2">
        <v>4465</v>
      </c>
      <c r="H243" s="2">
        <v>4060</v>
      </c>
      <c r="I243" s="2">
        <v>3655</v>
      </c>
      <c r="J243" s="2">
        <v>6468</v>
      </c>
      <c r="K243" s="2">
        <v>5880</v>
      </c>
      <c r="L243" s="2">
        <v>5292</v>
      </c>
      <c r="M243" s="2"/>
    </row>
    <row r="244" ht="24" spans="1:13">
      <c r="A244" s="2">
        <v>241</v>
      </c>
      <c r="B244" s="2">
        <v>33080401105</v>
      </c>
      <c r="C244" s="2" t="s">
        <v>1126</v>
      </c>
      <c r="D244" s="2" t="s">
        <v>1121</v>
      </c>
      <c r="E244" s="2"/>
      <c r="F244" s="2" t="s">
        <v>15</v>
      </c>
      <c r="G244" s="2">
        <v>4465</v>
      </c>
      <c r="H244" s="2">
        <v>4060</v>
      </c>
      <c r="I244" s="2">
        <v>3655</v>
      </c>
      <c r="J244" s="2">
        <v>6468</v>
      </c>
      <c r="K244" s="2">
        <v>5880</v>
      </c>
      <c r="L244" s="2">
        <v>5292</v>
      </c>
      <c r="M244" s="2"/>
    </row>
    <row r="245" ht="24" spans="1:13">
      <c r="A245" s="2">
        <v>242</v>
      </c>
      <c r="B245" s="2">
        <v>33080401200</v>
      </c>
      <c r="C245" s="2" t="s">
        <v>1127</v>
      </c>
      <c r="D245" s="2" t="s">
        <v>1128</v>
      </c>
      <c r="E245" s="2"/>
      <c r="F245" s="2" t="s">
        <v>1129</v>
      </c>
      <c r="G245" s="2">
        <v>2930</v>
      </c>
      <c r="H245" s="2">
        <v>2670</v>
      </c>
      <c r="I245" s="2">
        <v>2405</v>
      </c>
      <c r="J245" s="2">
        <v>3700</v>
      </c>
      <c r="K245" s="2">
        <v>3364</v>
      </c>
      <c r="L245" s="2">
        <v>3028</v>
      </c>
      <c r="M245" s="2"/>
    </row>
    <row r="246" ht="24" spans="1:13">
      <c r="A246" s="2">
        <v>243</v>
      </c>
      <c r="B246" s="2">
        <v>33080401300</v>
      </c>
      <c r="C246" s="2" t="s">
        <v>1130</v>
      </c>
      <c r="D246" s="2" t="s">
        <v>1131</v>
      </c>
      <c r="E246" s="2" t="s">
        <v>1132</v>
      </c>
      <c r="F246" s="2" t="s">
        <v>15</v>
      </c>
      <c r="G246" s="2">
        <v>3190</v>
      </c>
      <c r="H246" s="2">
        <v>2900</v>
      </c>
      <c r="I246" s="2">
        <v>2610</v>
      </c>
      <c r="J246" s="2">
        <v>3900</v>
      </c>
      <c r="K246" s="2">
        <v>3545</v>
      </c>
      <c r="L246" s="2">
        <v>3191</v>
      </c>
      <c r="M246" s="2"/>
    </row>
    <row r="247" spans="1:13">
      <c r="A247" s="2">
        <v>244</v>
      </c>
      <c r="B247" s="2">
        <v>33080401400</v>
      </c>
      <c r="C247" s="2" t="s">
        <v>1133</v>
      </c>
      <c r="D247" s="2"/>
      <c r="E247" s="2"/>
      <c r="F247" s="2" t="s">
        <v>15</v>
      </c>
      <c r="G247" s="2">
        <v>3060</v>
      </c>
      <c r="H247" s="2">
        <v>2785</v>
      </c>
      <c r="I247" s="2">
        <v>2510</v>
      </c>
      <c r="J247" s="2">
        <v>3300</v>
      </c>
      <c r="K247" s="2">
        <v>3000</v>
      </c>
      <c r="L247" s="2">
        <v>2700</v>
      </c>
      <c r="M247" s="2"/>
    </row>
    <row r="248" spans="1:13">
      <c r="A248" s="2">
        <v>245</v>
      </c>
      <c r="B248" s="2">
        <v>33080401401</v>
      </c>
      <c r="C248" s="2" t="s">
        <v>1134</v>
      </c>
      <c r="D248" s="2"/>
      <c r="E248" s="2"/>
      <c r="F248" s="2" t="s">
        <v>15</v>
      </c>
      <c r="G248" s="2">
        <v>3060</v>
      </c>
      <c r="H248" s="2">
        <v>2785</v>
      </c>
      <c r="I248" s="2">
        <v>2510</v>
      </c>
      <c r="J248" s="2">
        <v>3300</v>
      </c>
      <c r="K248" s="2">
        <v>3000</v>
      </c>
      <c r="L248" s="2">
        <v>2700</v>
      </c>
      <c r="M248" s="2"/>
    </row>
    <row r="249" ht="24" spans="1:13">
      <c r="A249" s="2">
        <v>246</v>
      </c>
      <c r="B249" s="2">
        <v>33080401600</v>
      </c>
      <c r="C249" s="2" t="s">
        <v>1135</v>
      </c>
      <c r="D249" s="2"/>
      <c r="E249" s="2"/>
      <c r="F249" s="2" t="s">
        <v>15</v>
      </c>
      <c r="G249" s="2">
        <v>3060</v>
      </c>
      <c r="H249" s="2">
        <v>2785</v>
      </c>
      <c r="I249" s="2">
        <v>2510</v>
      </c>
      <c r="J249" s="2">
        <v>3900</v>
      </c>
      <c r="K249" s="2">
        <v>3545</v>
      </c>
      <c r="L249" s="2">
        <v>3191</v>
      </c>
      <c r="M249" s="2"/>
    </row>
    <row r="250" spans="1:13">
      <c r="A250" s="2">
        <v>247</v>
      </c>
      <c r="B250" s="2">
        <v>33080401602</v>
      </c>
      <c r="C250" s="2" t="s">
        <v>1136</v>
      </c>
      <c r="D250" s="2"/>
      <c r="E250" s="2"/>
      <c r="F250" s="2" t="s">
        <v>15</v>
      </c>
      <c r="G250" s="2">
        <v>3060</v>
      </c>
      <c r="H250" s="2">
        <v>2785</v>
      </c>
      <c r="I250" s="2">
        <v>2510</v>
      </c>
      <c r="J250" s="2">
        <v>3900</v>
      </c>
      <c r="K250" s="2">
        <v>3545</v>
      </c>
      <c r="L250" s="2">
        <v>3191</v>
      </c>
      <c r="M250" s="2"/>
    </row>
    <row r="251" spans="1:13">
      <c r="A251" s="2">
        <v>248</v>
      </c>
      <c r="B251" s="2">
        <v>33080401603</v>
      </c>
      <c r="C251" s="2" t="s">
        <v>1137</v>
      </c>
      <c r="D251" s="2"/>
      <c r="E251" s="2"/>
      <c r="F251" s="2" t="s">
        <v>15</v>
      </c>
      <c r="G251" s="2">
        <v>3060</v>
      </c>
      <c r="H251" s="2">
        <v>2785</v>
      </c>
      <c r="I251" s="2">
        <v>2510</v>
      </c>
      <c r="J251" s="2">
        <v>3900</v>
      </c>
      <c r="K251" s="2">
        <v>3545</v>
      </c>
      <c r="L251" s="2">
        <v>3191</v>
      </c>
      <c r="M251" s="2"/>
    </row>
    <row r="252" ht="24" spans="1:13">
      <c r="A252" s="2">
        <v>249</v>
      </c>
      <c r="B252" s="2">
        <v>33080401700</v>
      </c>
      <c r="C252" s="2" t="s">
        <v>1138</v>
      </c>
      <c r="D252" s="2"/>
      <c r="E252" s="2"/>
      <c r="F252" s="2" t="s">
        <v>15</v>
      </c>
      <c r="G252" s="2">
        <v>2290</v>
      </c>
      <c r="H252" s="2">
        <v>2090</v>
      </c>
      <c r="I252" s="2">
        <v>1885</v>
      </c>
      <c r="J252" s="2">
        <v>2773</v>
      </c>
      <c r="K252" s="2">
        <v>2521</v>
      </c>
      <c r="L252" s="2">
        <v>2269</v>
      </c>
      <c r="M252" s="2"/>
    </row>
    <row r="253" ht="48" spans="1:13">
      <c r="A253" s="2">
        <v>250</v>
      </c>
      <c r="B253" s="2">
        <v>33080401900</v>
      </c>
      <c r="C253" s="2" t="s">
        <v>1139</v>
      </c>
      <c r="D253" s="2" t="s">
        <v>1140</v>
      </c>
      <c r="E253" s="2"/>
      <c r="F253" s="2" t="s">
        <v>15</v>
      </c>
      <c r="G253" s="2">
        <v>3830</v>
      </c>
      <c r="H253" s="2">
        <v>3480</v>
      </c>
      <c r="I253" s="2">
        <v>3130</v>
      </c>
      <c r="J253" s="2">
        <v>4300</v>
      </c>
      <c r="K253" s="2">
        <v>3909</v>
      </c>
      <c r="L253" s="2">
        <v>3518</v>
      </c>
      <c r="M253" s="2"/>
    </row>
    <row r="254" ht="48" spans="1:13">
      <c r="A254" s="2">
        <v>251</v>
      </c>
      <c r="B254" s="2">
        <v>33080402000</v>
      </c>
      <c r="C254" s="2" t="s">
        <v>1141</v>
      </c>
      <c r="D254" s="2" t="s">
        <v>1142</v>
      </c>
      <c r="E254" s="2"/>
      <c r="F254" s="2" t="s">
        <v>15</v>
      </c>
      <c r="G254" s="2">
        <v>3190</v>
      </c>
      <c r="H254" s="2">
        <v>2900</v>
      </c>
      <c r="I254" s="2">
        <v>2610</v>
      </c>
      <c r="J254" s="2">
        <v>3800</v>
      </c>
      <c r="K254" s="2">
        <v>3455</v>
      </c>
      <c r="L254" s="2">
        <v>3110</v>
      </c>
      <c r="M254" s="2"/>
    </row>
    <row r="255" ht="24" spans="1:13">
      <c r="A255" s="2">
        <v>252</v>
      </c>
      <c r="B255" s="2">
        <v>33080402100</v>
      </c>
      <c r="C255" s="2" t="s">
        <v>1143</v>
      </c>
      <c r="D255" s="2" t="s">
        <v>1144</v>
      </c>
      <c r="E255" s="2"/>
      <c r="F255" s="2" t="s">
        <v>15</v>
      </c>
      <c r="G255" s="2">
        <v>2930</v>
      </c>
      <c r="H255" s="2">
        <v>2670</v>
      </c>
      <c r="I255" s="2">
        <v>2405</v>
      </c>
      <c r="J255" s="2">
        <v>3200</v>
      </c>
      <c r="K255" s="2">
        <v>2909</v>
      </c>
      <c r="L255" s="2">
        <v>2618</v>
      </c>
      <c r="M255" s="2"/>
    </row>
    <row r="256" ht="24" spans="1:13">
      <c r="A256" s="2">
        <v>253</v>
      </c>
      <c r="B256" s="2">
        <v>33080402400</v>
      </c>
      <c r="C256" s="2" t="s">
        <v>1145</v>
      </c>
      <c r="D256" s="2"/>
      <c r="E256" s="2"/>
      <c r="F256" s="2" t="s">
        <v>15</v>
      </c>
      <c r="G256" s="2">
        <v>2930</v>
      </c>
      <c r="H256" s="2">
        <v>2670</v>
      </c>
      <c r="I256" s="2">
        <v>2405</v>
      </c>
      <c r="J256" s="2">
        <v>3500</v>
      </c>
      <c r="K256" s="2">
        <v>3182</v>
      </c>
      <c r="L256" s="2">
        <v>2864</v>
      </c>
      <c r="M256" s="2"/>
    </row>
    <row r="257" ht="24" spans="1:13">
      <c r="A257" s="2">
        <v>254</v>
      </c>
      <c r="B257" s="2">
        <v>33080402500</v>
      </c>
      <c r="C257" s="2" t="s">
        <v>1146</v>
      </c>
      <c r="D257" s="2"/>
      <c r="E257" s="2"/>
      <c r="F257" s="2" t="s">
        <v>15</v>
      </c>
      <c r="G257" s="2">
        <v>2680</v>
      </c>
      <c r="H257" s="2">
        <v>2435</v>
      </c>
      <c r="I257" s="2">
        <v>2190</v>
      </c>
      <c r="J257" s="2">
        <v>3500</v>
      </c>
      <c r="K257" s="2">
        <v>3182</v>
      </c>
      <c r="L257" s="2">
        <v>2864</v>
      </c>
      <c r="M257" s="2"/>
    </row>
    <row r="258" ht="24" spans="1:13">
      <c r="A258" s="2">
        <v>255</v>
      </c>
      <c r="B258" s="2">
        <v>33080402600</v>
      </c>
      <c r="C258" s="2" t="s">
        <v>1147</v>
      </c>
      <c r="D258" s="2"/>
      <c r="E258" s="2"/>
      <c r="F258" s="2" t="s">
        <v>15</v>
      </c>
      <c r="G258" s="2">
        <v>2930</v>
      </c>
      <c r="H258" s="2">
        <v>2670</v>
      </c>
      <c r="I258" s="2">
        <v>2405</v>
      </c>
      <c r="J258" s="2">
        <v>3500</v>
      </c>
      <c r="K258" s="2">
        <v>3182</v>
      </c>
      <c r="L258" s="2">
        <v>2864</v>
      </c>
      <c r="M258" s="2"/>
    </row>
    <row r="259" ht="24" spans="1:13">
      <c r="A259" s="2">
        <v>256</v>
      </c>
      <c r="B259" s="2">
        <v>33080402700</v>
      </c>
      <c r="C259" s="2" t="s">
        <v>1148</v>
      </c>
      <c r="D259" s="2"/>
      <c r="E259" s="2"/>
      <c r="F259" s="2" t="s">
        <v>15</v>
      </c>
      <c r="G259" s="2">
        <v>3060</v>
      </c>
      <c r="H259" s="2">
        <v>2785</v>
      </c>
      <c r="I259" s="2">
        <v>2510</v>
      </c>
      <c r="J259" s="2">
        <v>3855</v>
      </c>
      <c r="K259" s="2">
        <v>3505</v>
      </c>
      <c r="L259" s="2">
        <v>3155</v>
      </c>
      <c r="M259" s="2"/>
    </row>
    <row r="260" ht="24" spans="1:13">
      <c r="A260" s="2">
        <v>257</v>
      </c>
      <c r="B260" s="2">
        <v>33080402900</v>
      </c>
      <c r="C260" s="2" t="s">
        <v>1149</v>
      </c>
      <c r="D260" s="2" t="s">
        <v>1131</v>
      </c>
      <c r="E260" s="2"/>
      <c r="F260" s="2" t="s">
        <v>15</v>
      </c>
      <c r="G260" s="2">
        <v>2550</v>
      </c>
      <c r="H260" s="2">
        <v>2320</v>
      </c>
      <c r="I260" s="2">
        <v>2090</v>
      </c>
      <c r="J260" s="2">
        <v>2930</v>
      </c>
      <c r="K260" s="2">
        <v>2664</v>
      </c>
      <c r="L260" s="2">
        <v>2398</v>
      </c>
      <c r="M260" s="2"/>
    </row>
    <row r="261" ht="36" spans="1:13">
      <c r="A261" s="2">
        <v>258</v>
      </c>
      <c r="B261" s="2">
        <v>33080403000</v>
      </c>
      <c r="C261" s="2" t="s">
        <v>1150</v>
      </c>
      <c r="D261" s="2" t="s">
        <v>1151</v>
      </c>
      <c r="E261" s="2"/>
      <c r="F261" s="2" t="s">
        <v>15</v>
      </c>
      <c r="G261" s="2">
        <v>2680</v>
      </c>
      <c r="H261" s="2">
        <v>2435</v>
      </c>
      <c r="I261" s="2">
        <v>2190</v>
      </c>
      <c r="J261" s="2">
        <v>3247</v>
      </c>
      <c r="K261" s="2">
        <v>2952</v>
      </c>
      <c r="L261" s="2">
        <v>2657</v>
      </c>
      <c r="M261" s="2"/>
    </row>
    <row r="262" ht="24" spans="1:13">
      <c r="A262" s="2">
        <v>259</v>
      </c>
      <c r="B262" s="2">
        <v>33080403100</v>
      </c>
      <c r="C262" s="2" t="s">
        <v>1152</v>
      </c>
      <c r="D262" s="2"/>
      <c r="E262" s="2"/>
      <c r="F262" s="2" t="s">
        <v>15</v>
      </c>
      <c r="G262" s="2">
        <v>2290</v>
      </c>
      <c r="H262" s="2">
        <v>2090</v>
      </c>
      <c r="I262" s="2">
        <v>1885</v>
      </c>
      <c r="J262" s="2">
        <v>2773</v>
      </c>
      <c r="K262" s="2">
        <v>2521</v>
      </c>
      <c r="L262" s="2">
        <v>2269</v>
      </c>
      <c r="M262" s="2"/>
    </row>
    <row r="263" spans="1:13">
      <c r="A263" s="2">
        <v>260</v>
      </c>
      <c r="B263" s="2">
        <v>33080403200</v>
      </c>
      <c r="C263" s="2" t="s">
        <v>1153</v>
      </c>
      <c r="D263" s="2"/>
      <c r="E263" s="2"/>
      <c r="F263" s="2" t="s">
        <v>15</v>
      </c>
      <c r="G263" s="2">
        <v>1785</v>
      </c>
      <c r="H263" s="2">
        <v>1625</v>
      </c>
      <c r="I263" s="2">
        <v>1465</v>
      </c>
      <c r="J263" s="2">
        <v>2159</v>
      </c>
      <c r="K263" s="2">
        <v>1963</v>
      </c>
      <c r="L263" s="2">
        <v>1767</v>
      </c>
      <c r="M263" s="2"/>
    </row>
    <row r="264" spans="1:13">
      <c r="A264" s="2">
        <v>261</v>
      </c>
      <c r="B264" s="2">
        <v>33080403300</v>
      </c>
      <c r="C264" s="2" t="s">
        <v>1154</v>
      </c>
      <c r="D264" s="2"/>
      <c r="E264" s="2"/>
      <c r="F264" s="2" t="s">
        <v>15</v>
      </c>
      <c r="G264" s="2">
        <v>2290</v>
      </c>
      <c r="H264" s="2">
        <v>2090</v>
      </c>
      <c r="I264" s="2">
        <v>1885</v>
      </c>
      <c r="J264" s="2">
        <v>2773</v>
      </c>
      <c r="K264" s="2">
        <v>2521</v>
      </c>
      <c r="L264" s="2">
        <v>2269</v>
      </c>
      <c r="M264" s="2"/>
    </row>
    <row r="265" ht="24" spans="1:13">
      <c r="A265" s="2">
        <v>262</v>
      </c>
      <c r="B265" s="2">
        <v>33080403400</v>
      </c>
      <c r="C265" s="2" t="s">
        <v>1155</v>
      </c>
      <c r="D265" s="2"/>
      <c r="E265" s="2"/>
      <c r="F265" s="2" t="s">
        <v>15</v>
      </c>
      <c r="G265" s="2">
        <v>2290</v>
      </c>
      <c r="H265" s="2">
        <v>2090</v>
      </c>
      <c r="I265" s="2">
        <v>1885</v>
      </c>
      <c r="J265" s="2">
        <v>2773</v>
      </c>
      <c r="K265" s="2">
        <v>2521</v>
      </c>
      <c r="L265" s="2">
        <v>2269</v>
      </c>
      <c r="M265" s="2"/>
    </row>
    <row r="266" spans="1:13">
      <c r="A266" s="2">
        <v>263</v>
      </c>
      <c r="B266" s="2">
        <v>33080403401</v>
      </c>
      <c r="C266" s="2" t="s">
        <v>1156</v>
      </c>
      <c r="D266" s="2"/>
      <c r="E266" s="2"/>
      <c r="F266" s="2" t="s">
        <v>15</v>
      </c>
      <c r="G266" s="2">
        <v>2290</v>
      </c>
      <c r="H266" s="2">
        <v>2090</v>
      </c>
      <c r="I266" s="2">
        <v>1885</v>
      </c>
      <c r="J266" s="2">
        <v>2773</v>
      </c>
      <c r="K266" s="2">
        <v>2521</v>
      </c>
      <c r="L266" s="2">
        <v>2269</v>
      </c>
      <c r="M266" s="2"/>
    </row>
    <row r="267" spans="1:13">
      <c r="A267" s="2">
        <v>264</v>
      </c>
      <c r="B267" s="2">
        <v>33080403402</v>
      </c>
      <c r="C267" s="2" t="s">
        <v>1157</v>
      </c>
      <c r="D267" s="2"/>
      <c r="E267" s="2"/>
      <c r="F267" s="2" t="s">
        <v>15</v>
      </c>
      <c r="G267" s="2">
        <v>2290</v>
      </c>
      <c r="H267" s="2">
        <v>2090</v>
      </c>
      <c r="I267" s="2">
        <v>1885</v>
      </c>
      <c r="J267" s="2">
        <v>2773</v>
      </c>
      <c r="K267" s="2">
        <v>2521</v>
      </c>
      <c r="L267" s="2">
        <v>2269</v>
      </c>
      <c r="M267" s="2"/>
    </row>
    <row r="268" spans="1:13">
      <c r="A268" s="2">
        <v>265</v>
      </c>
      <c r="B268" s="2">
        <v>33080403600</v>
      </c>
      <c r="C268" s="2" t="s">
        <v>1158</v>
      </c>
      <c r="D268" s="2"/>
      <c r="E268" s="2"/>
      <c r="F268" s="2" t="s">
        <v>15</v>
      </c>
      <c r="G268" s="2">
        <v>2045</v>
      </c>
      <c r="H268" s="2">
        <v>1855</v>
      </c>
      <c r="I268" s="2">
        <v>1665</v>
      </c>
      <c r="J268" s="2">
        <v>2475</v>
      </c>
      <c r="K268" s="2">
        <v>2250</v>
      </c>
      <c r="L268" s="2">
        <v>2025</v>
      </c>
      <c r="M268" s="2"/>
    </row>
    <row r="269" ht="24" spans="1:13">
      <c r="A269" s="2">
        <v>266</v>
      </c>
      <c r="B269" s="2">
        <v>33080403700</v>
      </c>
      <c r="C269" s="2" t="s">
        <v>1159</v>
      </c>
      <c r="D269" s="2"/>
      <c r="E269" s="2"/>
      <c r="F269" s="2" t="s">
        <v>15</v>
      </c>
      <c r="G269" s="2">
        <v>2290</v>
      </c>
      <c r="H269" s="2">
        <v>2090</v>
      </c>
      <c r="I269" s="2">
        <v>1885</v>
      </c>
      <c r="J269" s="2">
        <v>2570</v>
      </c>
      <c r="K269" s="2">
        <v>2336</v>
      </c>
      <c r="L269" s="2">
        <v>2102</v>
      </c>
      <c r="M269" s="2"/>
    </row>
    <row r="270" ht="24" spans="1:13">
      <c r="A270" s="2">
        <v>267</v>
      </c>
      <c r="B270" s="2">
        <v>33080403800</v>
      </c>
      <c r="C270" s="2" t="s">
        <v>1160</v>
      </c>
      <c r="D270" s="2"/>
      <c r="E270" s="2"/>
      <c r="F270" s="2" t="s">
        <v>15</v>
      </c>
      <c r="G270" s="2">
        <v>2680</v>
      </c>
      <c r="H270" s="2">
        <v>2435</v>
      </c>
      <c r="I270" s="2">
        <v>2190</v>
      </c>
      <c r="J270" s="2">
        <v>3247</v>
      </c>
      <c r="K270" s="2">
        <v>2952</v>
      </c>
      <c r="L270" s="2">
        <v>2657</v>
      </c>
      <c r="M270" s="2"/>
    </row>
    <row r="271" ht="24" spans="1:13">
      <c r="A271" s="2">
        <v>268</v>
      </c>
      <c r="B271" s="2">
        <v>33080403801</v>
      </c>
      <c r="C271" s="2" t="s">
        <v>1161</v>
      </c>
      <c r="D271" s="2"/>
      <c r="E271" s="2"/>
      <c r="F271" s="2" t="s">
        <v>15</v>
      </c>
      <c r="G271" s="2">
        <v>2680</v>
      </c>
      <c r="H271" s="2">
        <v>2435</v>
      </c>
      <c r="I271" s="2">
        <v>2190</v>
      </c>
      <c r="J271" s="2">
        <v>3247</v>
      </c>
      <c r="K271" s="2">
        <v>2952</v>
      </c>
      <c r="L271" s="2">
        <v>2657</v>
      </c>
      <c r="M271" s="2"/>
    </row>
    <row r="272" ht="24" spans="1:13">
      <c r="A272" s="2">
        <v>269</v>
      </c>
      <c r="B272" s="2">
        <v>33080403900</v>
      </c>
      <c r="C272" s="2" t="s">
        <v>1162</v>
      </c>
      <c r="D272" s="2"/>
      <c r="E272" s="2"/>
      <c r="F272" s="2" t="s">
        <v>15</v>
      </c>
      <c r="G272" s="2">
        <v>1785</v>
      </c>
      <c r="H272" s="2">
        <v>1625</v>
      </c>
      <c r="I272" s="2">
        <v>1465</v>
      </c>
      <c r="J272" s="2">
        <v>2159</v>
      </c>
      <c r="K272" s="2">
        <v>1963</v>
      </c>
      <c r="L272" s="2">
        <v>1767</v>
      </c>
      <c r="M272" s="2"/>
    </row>
    <row r="273" spans="1:13">
      <c r="A273" s="2">
        <v>270</v>
      </c>
      <c r="B273" s="2">
        <v>33080404000</v>
      </c>
      <c r="C273" s="2" t="s">
        <v>1163</v>
      </c>
      <c r="D273" s="2"/>
      <c r="E273" s="2"/>
      <c r="F273" s="2" t="s">
        <v>15</v>
      </c>
      <c r="G273" s="2">
        <v>1785</v>
      </c>
      <c r="H273" s="2">
        <v>1625</v>
      </c>
      <c r="I273" s="2">
        <v>1465</v>
      </c>
      <c r="J273" s="2">
        <v>2159</v>
      </c>
      <c r="K273" s="2">
        <v>1963</v>
      </c>
      <c r="L273" s="2">
        <v>1767</v>
      </c>
      <c r="M273" s="2"/>
    </row>
    <row r="274" ht="36" spans="1:13">
      <c r="A274" s="2">
        <v>271</v>
      </c>
      <c r="B274" s="2">
        <v>33080404100</v>
      </c>
      <c r="C274" s="2" t="s">
        <v>1164</v>
      </c>
      <c r="D274" s="2" t="s">
        <v>1165</v>
      </c>
      <c r="E274" s="2" t="s">
        <v>1166</v>
      </c>
      <c r="F274" s="2" t="s">
        <v>15</v>
      </c>
      <c r="G274" s="2">
        <v>2390</v>
      </c>
      <c r="H274" s="2">
        <v>2175</v>
      </c>
      <c r="I274" s="2">
        <v>1955</v>
      </c>
      <c r="J274" s="2">
        <v>2896</v>
      </c>
      <c r="K274" s="2">
        <v>2633</v>
      </c>
      <c r="L274" s="2">
        <v>2370</v>
      </c>
      <c r="M274" s="2"/>
    </row>
    <row r="275" spans="1:13">
      <c r="A275" s="2">
        <v>272</v>
      </c>
      <c r="B275" s="2">
        <v>33080404200</v>
      </c>
      <c r="C275" s="2" t="s">
        <v>1167</v>
      </c>
      <c r="D275" s="2"/>
      <c r="E275" s="2"/>
      <c r="F275" s="2" t="s">
        <v>1168</v>
      </c>
      <c r="G275" s="2">
        <v>1405</v>
      </c>
      <c r="H275" s="2">
        <v>1275</v>
      </c>
      <c r="I275" s="2">
        <v>1145</v>
      </c>
      <c r="J275" s="2">
        <v>1703</v>
      </c>
      <c r="K275" s="2">
        <v>1548</v>
      </c>
      <c r="L275" s="2">
        <v>1393</v>
      </c>
      <c r="M275" s="2"/>
    </row>
    <row r="276" spans="1:13">
      <c r="A276" s="2">
        <v>273</v>
      </c>
      <c r="B276" s="2">
        <v>33080404300</v>
      </c>
      <c r="C276" s="2" t="s">
        <v>1169</v>
      </c>
      <c r="D276" s="2"/>
      <c r="E276" s="2" t="s">
        <v>1132</v>
      </c>
      <c r="F276" s="2" t="s">
        <v>15</v>
      </c>
      <c r="G276" s="2">
        <v>1405</v>
      </c>
      <c r="H276" s="2">
        <v>1275</v>
      </c>
      <c r="I276" s="2">
        <v>1145</v>
      </c>
      <c r="J276" s="2">
        <v>1703</v>
      </c>
      <c r="K276" s="2">
        <v>1548</v>
      </c>
      <c r="L276" s="2">
        <v>1393</v>
      </c>
      <c r="M276" s="2"/>
    </row>
    <row r="277" spans="1:13">
      <c r="A277" s="2">
        <v>274</v>
      </c>
      <c r="B277" s="2">
        <v>33080404400</v>
      </c>
      <c r="C277" s="2" t="s">
        <v>1170</v>
      </c>
      <c r="D277" s="2"/>
      <c r="E277" s="2"/>
      <c r="F277" s="2" t="s">
        <v>15</v>
      </c>
      <c r="G277" s="2">
        <v>1275</v>
      </c>
      <c r="H277" s="2">
        <v>1160</v>
      </c>
      <c r="I277" s="2">
        <v>1045</v>
      </c>
      <c r="J277" s="2">
        <v>1470</v>
      </c>
      <c r="K277" s="2">
        <v>1336</v>
      </c>
      <c r="L277" s="2">
        <v>1202</v>
      </c>
      <c r="M277" s="2"/>
    </row>
    <row r="278" spans="1:13">
      <c r="A278" s="2">
        <v>275</v>
      </c>
      <c r="B278" s="2">
        <v>33080404401</v>
      </c>
      <c r="C278" s="2" t="s">
        <v>1171</v>
      </c>
      <c r="D278" s="2"/>
      <c r="E278" s="2"/>
      <c r="F278" s="2" t="s">
        <v>15</v>
      </c>
      <c r="G278" s="2">
        <v>1275</v>
      </c>
      <c r="H278" s="2">
        <v>1160</v>
      </c>
      <c r="I278" s="2">
        <v>1045</v>
      </c>
      <c r="J278" s="2">
        <v>1470</v>
      </c>
      <c r="K278" s="2">
        <v>1336</v>
      </c>
      <c r="L278" s="2">
        <v>1202</v>
      </c>
      <c r="M278" s="2"/>
    </row>
    <row r="279" spans="1:13">
      <c r="A279" s="2">
        <v>276</v>
      </c>
      <c r="B279" s="2">
        <v>33080404500</v>
      </c>
      <c r="C279" s="2" t="s">
        <v>1172</v>
      </c>
      <c r="D279" s="2"/>
      <c r="E279" s="2"/>
      <c r="F279" s="2" t="s">
        <v>15</v>
      </c>
      <c r="G279" s="2">
        <v>1785</v>
      </c>
      <c r="H279" s="2">
        <v>1625</v>
      </c>
      <c r="I279" s="2">
        <v>1465</v>
      </c>
      <c r="J279" s="2">
        <v>2159</v>
      </c>
      <c r="K279" s="2">
        <v>1963</v>
      </c>
      <c r="L279" s="2">
        <v>1767</v>
      </c>
      <c r="M279" s="2"/>
    </row>
    <row r="280" ht="24" spans="1:13">
      <c r="A280" s="2">
        <v>277</v>
      </c>
      <c r="B280" s="2">
        <v>33080404600</v>
      </c>
      <c r="C280" s="2" t="s">
        <v>1173</v>
      </c>
      <c r="D280" s="2" t="s">
        <v>1174</v>
      </c>
      <c r="E280" s="2"/>
      <c r="F280" s="2" t="s">
        <v>15</v>
      </c>
      <c r="G280" s="2">
        <v>2580</v>
      </c>
      <c r="H280" s="2">
        <v>2350</v>
      </c>
      <c r="I280" s="2">
        <v>2115</v>
      </c>
      <c r="J280" s="2">
        <v>2930</v>
      </c>
      <c r="K280" s="2">
        <v>2664</v>
      </c>
      <c r="L280" s="2">
        <v>2398</v>
      </c>
      <c r="M280" s="2"/>
    </row>
    <row r="281" spans="1:13">
      <c r="A281" s="2">
        <v>278</v>
      </c>
      <c r="B281" s="2">
        <v>33080404700</v>
      </c>
      <c r="C281" s="2" t="s">
        <v>1175</v>
      </c>
      <c r="D281" s="2"/>
      <c r="E281" s="2"/>
      <c r="F281" s="2" t="s">
        <v>15</v>
      </c>
      <c r="G281" s="2">
        <v>1785</v>
      </c>
      <c r="H281" s="2">
        <v>1625</v>
      </c>
      <c r="I281" s="2">
        <v>1465</v>
      </c>
      <c r="J281" s="2">
        <v>2159</v>
      </c>
      <c r="K281" s="2">
        <v>1963</v>
      </c>
      <c r="L281" s="2">
        <v>1767</v>
      </c>
      <c r="M281" s="2"/>
    </row>
    <row r="282" spans="1:13">
      <c r="A282" s="2">
        <v>279</v>
      </c>
      <c r="B282" s="2">
        <v>33080404800</v>
      </c>
      <c r="C282" s="2" t="s">
        <v>1176</v>
      </c>
      <c r="D282" s="2"/>
      <c r="E282" s="2"/>
      <c r="F282" s="2" t="s">
        <v>15</v>
      </c>
      <c r="G282" s="2">
        <v>2045</v>
      </c>
      <c r="H282" s="2">
        <v>1855</v>
      </c>
      <c r="I282" s="2">
        <v>1665</v>
      </c>
      <c r="J282" s="2">
        <v>2475</v>
      </c>
      <c r="K282" s="2">
        <v>2250</v>
      </c>
      <c r="L282" s="2">
        <v>2025</v>
      </c>
      <c r="M282" s="2"/>
    </row>
    <row r="283" ht="24" spans="1:13">
      <c r="A283" s="2">
        <v>280</v>
      </c>
      <c r="B283" s="2">
        <v>33080404900</v>
      </c>
      <c r="C283" s="2" t="s">
        <v>1177</v>
      </c>
      <c r="D283" s="2"/>
      <c r="E283" s="2"/>
      <c r="F283" s="2" t="s">
        <v>15</v>
      </c>
      <c r="G283" s="2">
        <v>1785</v>
      </c>
      <c r="H283" s="2">
        <v>1625</v>
      </c>
      <c r="I283" s="2">
        <v>1465</v>
      </c>
      <c r="J283" s="2">
        <v>2159</v>
      </c>
      <c r="K283" s="2">
        <v>1963</v>
      </c>
      <c r="L283" s="2">
        <v>1767</v>
      </c>
      <c r="M283" s="2"/>
    </row>
    <row r="284" ht="36" spans="1:13">
      <c r="A284" s="2">
        <v>281</v>
      </c>
      <c r="B284" s="2">
        <v>33080405000</v>
      </c>
      <c r="C284" s="2" t="s">
        <v>1178</v>
      </c>
      <c r="D284" s="2" t="s">
        <v>1179</v>
      </c>
      <c r="E284" s="2"/>
      <c r="F284" s="2" t="s">
        <v>15</v>
      </c>
      <c r="G284" s="2">
        <v>1535</v>
      </c>
      <c r="H284" s="2">
        <v>1390</v>
      </c>
      <c r="I284" s="2">
        <v>1245</v>
      </c>
      <c r="J284" s="2">
        <v>1860</v>
      </c>
      <c r="K284" s="2">
        <v>1691</v>
      </c>
      <c r="L284" s="2">
        <v>1522</v>
      </c>
      <c r="M284" s="2"/>
    </row>
    <row r="285" ht="36" spans="1:13">
      <c r="A285" s="2">
        <v>282</v>
      </c>
      <c r="B285" s="2">
        <v>33080405100</v>
      </c>
      <c r="C285" s="2" t="s">
        <v>1180</v>
      </c>
      <c r="D285" s="2" t="s">
        <v>1181</v>
      </c>
      <c r="E285" s="2"/>
      <c r="F285" s="2" t="s">
        <v>15</v>
      </c>
      <c r="G285" s="2">
        <v>1275</v>
      </c>
      <c r="H285" s="2">
        <v>1160</v>
      </c>
      <c r="I285" s="2">
        <v>1045</v>
      </c>
      <c r="J285" s="2">
        <v>1470</v>
      </c>
      <c r="K285" s="2">
        <v>1336</v>
      </c>
      <c r="L285" s="2">
        <v>1202</v>
      </c>
      <c r="M285" s="2"/>
    </row>
    <row r="286" ht="24" spans="1:13">
      <c r="A286" s="2">
        <v>283</v>
      </c>
      <c r="B286" s="2">
        <v>33080405200</v>
      </c>
      <c r="C286" s="2" t="s">
        <v>1182</v>
      </c>
      <c r="D286" s="2"/>
      <c r="E286" s="2" t="s">
        <v>1183</v>
      </c>
      <c r="F286" s="2" t="s">
        <v>15</v>
      </c>
      <c r="G286" s="2">
        <v>2045</v>
      </c>
      <c r="H286" s="2">
        <v>1855</v>
      </c>
      <c r="I286" s="2">
        <v>1665</v>
      </c>
      <c r="J286" s="2">
        <v>2475</v>
      </c>
      <c r="K286" s="2">
        <v>2250</v>
      </c>
      <c r="L286" s="2">
        <v>2025</v>
      </c>
      <c r="M286" s="2"/>
    </row>
    <row r="287" ht="24" spans="1:13">
      <c r="A287" s="2">
        <v>284</v>
      </c>
      <c r="B287" s="2">
        <v>33080405400</v>
      </c>
      <c r="C287" s="2" t="s">
        <v>1184</v>
      </c>
      <c r="D287" s="2" t="s">
        <v>1185</v>
      </c>
      <c r="E287" s="2"/>
      <c r="F287" s="2" t="s">
        <v>15</v>
      </c>
      <c r="G287" s="2">
        <v>1275</v>
      </c>
      <c r="H287" s="2">
        <v>1160</v>
      </c>
      <c r="I287" s="2">
        <v>1045</v>
      </c>
      <c r="J287" s="2">
        <v>1470</v>
      </c>
      <c r="K287" s="2">
        <v>1336</v>
      </c>
      <c r="L287" s="2">
        <v>1202</v>
      </c>
      <c r="M287" s="2"/>
    </row>
    <row r="288" ht="24" spans="1:13">
      <c r="A288" s="2">
        <v>285</v>
      </c>
      <c r="B288" s="2">
        <v>33080405401</v>
      </c>
      <c r="C288" s="2" t="s">
        <v>1186</v>
      </c>
      <c r="D288" s="2" t="s">
        <v>1185</v>
      </c>
      <c r="E288" s="2"/>
      <c r="F288" s="2" t="s">
        <v>15</v>
      </c>
      <c r="G288" s="2">
        <v>1275</v>
      </c>
      <c r="H288" s="2">
        <v>1160</v>
      </c>
      <c r="I288" s="2">
        <v>1045</v>
      </c>
      <c r="J288" s="2">
        <v>1470</v>
      </c>
      <c r="K288" s="2">
        <v>1336</v>
      </c>
      <c r="L288" s="2">
        <v>1202</v>
      </c>
      <c r="M288" s="2"/>
    </row>
    <row r="289" ht="36" spans="1:13">
      <c r="A289" s="2">
        <v>286</v>
      </c>
      <c r="B289" s="2">
        <v>33080405500</v>
      </c>
      <c r="C289" s="2" t="s">
        <v>1187</v>
      </c>
      <c r="D289" s="2" t="s">
        <v>1188</v>
      </c>
      <c r="E289" s="2"/>
      <c r="F289" s="2" t="s">
        <v>15</v>
      </c>
      <c r="G289" s="2">
        <v>1785</v>
      </c>
      <c r="H289" s="2">
        <v>1625</v>
      </c>
      <c r="I289" s="2">
        <v>1465</v>
      </c>
      <c r="J289" s="2">
        <v>2159</v>
      </c>
      <c r="K289" s="2">
        <v>1963</v>
      </c>
      <c r="L289" s="2">
        <v>1767</v>
      </c>
      <c r="M289" s="2"/>
    </row>
    <row r="290" spans="1:13">
      <c r="A290" s="2">
        <v>287</v>
      </c>
      <c r="B290" s="2">
        <v>33080405600</v>
      </c>
      <c r="C290" s="2" t="s">
        <v>1189</v>
      </c>
      <c r="D290" s="2"/>
      <c r="E290" s="2"/>
      <c r="F290" s="2" t="s">
        <v>15</v>
      </c>
      <c r="G290" s="2">
        <v>1915</v>
      </c>
      <c r="H290" s="2">
        <v>1740</v>
      </c>
      <c r="I290" s="2">
        <v>1565</v>
      </c>
      <c r="J290" s="2">
        <v>2317</v>
      </c>
      <c r="K290" s="2">
        <v>2106</v>
      </c>
      <c r="L290" s="2">
        <v>1895</v>
      </c>
      <c r="M290" s="2"/>
    </row>
    <row r="291" ht="24" spans="1:13">
      <c r="A291" s="2">
        <v>288</v>
      </c>
      <c r="B291" s="2">
        <v>33080405700</v>
      </c>
      <c r="C291" s="2" t="s">
        <v>1190</v>
      </c>
      <c r="D291" s="2"/>
      <c r="E291" s="2"/>
      <c r="F291" s="2" t="s">
        <v>15</v>
      </c>
      <c r="G291" s="2">
        <v>2580</v>
      </c>
      <c r="H291" s="2">
        <v>2350</v>
      </c>
      <c r="I291" s="2">
        <v>2115</v>
      </c>
      <c r="J291" s="2">
        <v>2930</v>
      </c>
      <c r="K291" s="2">
        <v>2664</v>
      </c>
      <c r="L291" s="2">
        <v>2398</v>
      </c>
      <c r="M291" s="2"/>
    </row>
    <row r="292" ht="24" spans="1:13">
      <c r="A292" s="2">
        <v>289</v>
      </c>
      <c r="B292" s="2">
        <v>33080406000</v>
      </c>
      <c r="C292" s="2" t="s">
        <v>1191</v>
      </c>
      <c r="D292" s="2"/>
      <c r="E292" s="2"/>
      <c r="F292" s="2" t="s">
        <v>15</v>
      </c>
      <c r="G292" s="2">
        <v>1785</v>
      </c>
      <c r="H292" s="2">
        <v>1625</v>
      </c>
      <c r="I292" s="2">
        <v>1465</v>
      </c>
      <c r="J292" s="2">
        <v>2159</v>
      </c>
      <c r="K292" s="2">
        <v>1963</v>
      </c>
      <c r="L292" s="2">
        <v>1767</v>
      </c>
      <c r="M292" s="2"/>
    </row>
    <row r="293" ht="24" spans="1:13">
      <c r="A293" s="2">
        <v>290</v>
      </c>
      <c r="B293" s="2">
        <v>33080406100</v>
      </c>
      <c r="C293" s="2" t="s">
        <v>1192</v>
      </c>
      <c r="D293" s="2" t="s">
        <v>1193</v>
      </c>
      <c r="E293" s="2"/>
      <c r="F293" s="2" t="s">
        <v>15</v>
      </c>
      <c r="G293" s="2">
        <v>1785</v>
      </c>
      <c r="H293" s="2">
        <v>1625</v>
      </c>
      <c r="I293" s="2">
        <v>1465</v>
      </c>
      <c r="J293" s="2">
        <v>2159</v>
      </c>
      <c r="K293" s="2">
        <v>1963</v>
      </c>
      <c r="L293" s="2">
        <v>1767</v>
      </c>
      <c r="M293" s="2"/>
    </row>
    <row r="294" ht="24" spans="1:13">
      <c r="A294" s="2">
        <v>291</v>
      </c>
      <c r="B294" s="2">
        <v>33080406101</v>
      </c>
      <c r="C294" s="2" t="s">
        <v>1194</v>
      </c>
      <c r="D294" s="2" t="s">
        <v>1193</v>
      </c>
      <c r="E294" s="2"/>
      <c r="F294" s="2" t="s">
        <v>15</v>
      </c>
      <c r="G294" s="2">
        <v>3565</v>
      </c>
      <c r="H294" s="2">
        <v>3250</v>
      </c>
      <c r="I294" s="2">
        <v>2930</v>
      </c>
      <c r="J294" s="2">
        <v>4317</v>
      </c>
      <c r="K294" s="2">
        <v>3925</v>
      </c>
      <c r="L294" s="2">
        <v>3533</v>
      </c>
      <c r="M294" s="2"/>
    </row>
    <row r="295" ht="72" spans="1:13">
      <c r="A295" s="2">
        <v>292</v>
      </c>
      <c r="B295" s="2">
        <v>33080406500</v>
      </c>
      <c r="C295" s="2" t="s">
        <v>1195</v>
      </c>
      <c r="D295" s="2" t="s">
        <v>1196</v>
      </c>
      <c r="E295" s="2"/>
      <c r="F295" s="2" t="s">
        <v>15</v>
      </c>
      <c r="G295" s="2">
        <v>1405</v>
      </c>
      <c r="H295" s="2">
        <v>1275</v>
      </c>
      <c r="I295" s="2">
        <v>1145</v>
      </c>
      <c r="J295" s="2">
        <v>1703</v>
      </c>
      <c r="K295" s="2">
        <v>1548</v>
      </c>
      <c r="L295" s="2">
        <v>1393</v>
      </c>
      <c r="M295" s="2"/>
    </row>
    <row r="296" ht="36" spans="1:13">
      <c r="A296" s="2">
        <v>293</v>
      </c>
      <c r="B296" s="2">
        <v>33080406700</v>
      </c>
      <c r="C296" s="2" t="s">
        <v>1197</v>
      </c>
      <c r="D296" s="2" t="s">
        <v>1198</v>
      </c>
      <c r="E296" s="2"/>
      <c r="F296" s="2" t="s">
        <v>15</v>
      </c>
      <c r="G296" s="2">
        <v>1405</v>
      </c>
      <c r="H296" s="2">
        <v>1275</v>
      </c>
      <c r="I296" s="2">
        <v>1145</v>
      </c>
      <c r="J296" s="2">
        <v>1600</v>
      </c>
      <c r="K296" s="2">
        <v>1455</v>
      </c>
      <c r="L296" s="2">
        <v>1310</v>
      </c>
      <c r="M296" s="2"/>
    </row>
    <row r="297" spans="1:13">
      <c r="A297" s="2">
        <v>294</v>
      </c>
      <c r="B297" s="2">
        <v>33080406800</v>
      </c>
      <c r="C297" s="2" t="s">
        <v>1199</v>
      </c>
      <c r="D297" s="2"/>
      <c r="E297" s="2" t="s">
        <v>1200</v>
      </c>
      <c r="F297" s="2" t="s">
        <v>15</v>
      </c>
      <c r="G297" s="2">
        <v>2930</v>
      </c>
      <c r="H297" s="2">
        <v>2670</v>
      </c>
      <c r="I297" s="2">
        <v>2405</v>
      </c>
      <c r="J297" s="2">
        <v>3370</v>
      </c>
      <c r="K297" s="2">
        <v>3064</v>
      </c>
      <c r="L297" s="2">
        <v>2758</v>
      </c>
      <c r="M297" s="2"/>
    </row>
    <row r="298" spans="1:13">
      <c r="A298" s="2">
        <v>295</v>
      </c>
      <c r="B298" s="2">
        <v>33090000300</v>
      </c>
      <c r="C298" s="2" t="s">
        <v>1201</v>
      </c>
      <c r="D298" s="2"/>
      <c r="E298" s="2"/>
      <c r="F298" s="2" t="s">
        <v>15</v>
      </c>
      <c r="G298" s="2">
        <v>1535</v>
      </c>
      <c r="H298" s="2">
        <v>1390</v>
      </c>
      <c r="I298" s="2">
        <v>1245</v>
      </c>
      <c r="J298" s="2">
        <v>1667</v>
      </c>
      <c r="K298" s="2">
        <v>1515</v>
      </c>
      <c r="L298" s="2">
        <v>1364</v>
      </c>
      <c r="M298" s="2"/>
    </row>
    <row r="299" spans="1:13">
      <c r="A299" s="2">
        <v>296</v>
      </c>
      <c r="B299" s="2">
        <v>33090000301</v>
      </c>
      <c r="C299" s="2" t="s">
        <v>1202</v>
      </c>
      <c r="D299" s="2"/>
      <c r="E299" s="2"/>
      <c r="F299" s="2" t="s">
        <v>15</v>
      </c>
      <c r="G299" s="2">
        <v>1535</v>
      </c>
      <c r="H299" s="2">
        <v>1390</v>
      </c>
      <c r="I299" s="2">
        <v>1245</v>
      </c>
      <c r="J299" s="2">
        <v>1860</v>
      </c>
      <c r="K299" s="2">
        <v>1691</v>
      </c>
      <c r="L299" s="2">
        <v>1522</v>
      </c>
      <c r="M299" s="2"/>
    </row>
    <row r="300" spans="1:13">
      <c r="A300" s="2">
        <v>297</v>
      </c>
      <c r="B300" s="2">
        <v>33090000302</v>
      </c>
      <c r="C300" s="2" t="s">
        <v>1203</v>
      </c>
      <c r="D300" s="2"/>
      <c r="E300" s="2"/>
      <c r="F300" s="2" t="s">
        <v>15</v>
      </c>
      <c r="G300" s="2">
        <v>2305</v>
      </c>
      <c r="H300" s="2">
        <v>2090</v>
      </c>
      <c r="I300" s="2">
        <v>1870</v>
      </c>
      <c r="J300" s="2">
        <v>2500</v>
      </c>
      <c r="K300" s="2">
        <v>2273</v>
      </c>
      <c r="L300" s="2">
        <v>2046</v>
      </c>
      <c r="M300" s="2"/>
    </row>
    <row r="301" ht="24" spans="1:13">
      <c r="A301" s="2">
        <v>298</v>
      </c>
      <c r="B301" s="2">
        <v>33090000303</v>
      </c>
      <c r="C301" s="2" t="s">
        <v>1204</v>
      </c>
      <c r="D301" s="2"/>
      <c r="E301" s="2"/>
      <c r="F301" s="2" t="s">
        <v>15</v>
      </c>
      <c r="G301" s="2">
        <v>2305</v>
      </c>
      <c r="H301" s="2">
        <v>2090</v>
      </c>
      <c r="I301" s="2">
        <v>1870</v>
      </c>
      <c r="J301" s="2">
        <v>2790</v>
      </c>
      <c r="K301" s="2">
        <v>2536</v>
      </c>
      <c r="L301" s="2">
        <v>2282</v>
      </c>
      <c r="M301" s="2"/>
    </row>
    <row r="302" spans="1:13">
      <c r="A302" s="2">
        <v>299</v>
      </c>
      <c r="B302" s="2">
        <v>33090000400</v>
      </c>
      <c r="C302" s="2" t="s">
        <v>1205</v>
      </c>
      <c r="D302" s="2"/>
      <c r="E302" s="2"/>
      <c r="F302" s="2" t="s">
        <v>15</v>
      </c>
      <c r="G302" s="2">
        <v>1535</v>
      </c>
      <c r="H302" s="2">
        <v>1390</v>
      </c>
      <c r="I302" s="2">
        <v>1245</v>
      </c>
      <c r="J302" s="2">
        <v>1860</v>
      </c>
      <c r="K302" s="2">
        <v>1691</v>
      </c>
      <c r="L302" s="2">
        <v>1522</v>
      </c>
      <c r="M302" s="2"/>
    </row>
    <row r="303" ht="24" spans="1:13">
      <c r="A303" s="2">
        <v>300</v>
      </c>
      <c r="B303" s="2">
        <v>33090000600</v>
      </c>
      <c r="C303" s="2" t="s">
        <v>1206</v>
      </c>
      <c r="D303" s="2"/>
      <c r="E303" s="2"/>
      <c r="F303" s="2" t="s">
        <v>15</v>
      </c>
      <c r="G303" s="2">
        <v>1915</v>
      </c>
      <c r="H303" s="2">
        <v>1740</v>
      </c>
      <c r="I303" s="2">
        <v>1565</v>
      </c>
      <c r="J303" s="2">
        <v>2772</v>
      </c>
      <c r="K303" s="2">
        <v>2520</v>
      </c>
      <c r="L303" s="2">
        <v>2268</v>
      </c>
      <c r="M303" s="2"/>
    </row>
    <row r="304" spans="1:13">
      <c r="A304" s="2">
        <v>301</v>
      </c>
      <c r="B304" s="2">
        <v>33090001600</v>
      </c>
      <c r="C304" s="2" t="s">
        <v>1207</v>
      </c>
      <c r="D304" s="2" t="s">
        <v>1208</v>
      </c>
      <c r="E304" s="2"/>
      <c r="F304" s="2" t="s">
        <v>15</v>
      </c>
      <c r="G304" s="2">
        <v>2045</v>
      </c>
      <c r="H304" s="2">
        <v>1855</v>
      </c>
      <c r="I304" s="2">
        <v>1665</v>
      </c>
      <c r="J304" s="2">
        <v>2475</v>
      </c>
      <c r="K304" s="2">
        <v>2250</v>
      </c>
      <c r="L304" s="2">
        <v>2025</v>
      </c>
      <c r="M304" s="2"/>
    </row>
    <row r="305" spans="1:13">
      <c r="A305" s="2">
        <v>302</v>
      </c>
      <c r="B305" s="2">
        <v>33090001800</v>
      </c>
      <c r="C305" s="2" t="s">
        <v>1209</v>
      </c>
      <c r="D305" s="2" t="s">
        <v>1208</v>
      </c>
      <c r="E305" s="2"/>
      <c r="F305" s="2" t="s">
        <v>15</v>
      </c>
      <c r="G305" s="2">
        <v>2045</v>
      </c>
      <c r="H305" s="2">
        <v>1855</v>
      </c>
      <c r="I305" s="2">
        <v>1665</v>
      </c>
      <c r="J305" s="2">
        <v>2205</v>
      </c>
      <c r="K305" s="2">
        <v>2005</v>
      </c>
      <c r="L305" s="2">
        <v>1805</v>
      </c>
      <c r="M305" s="2"/>
    </row>
    <row r="306" spans="1:13">
      <c r="A306" s="2">
        <v>303</v>
      </c>
      <c r="B306" s="2">
        <v>33090001801</v>
      </c>
      <c r="C306" s="2" t="s">
        <v>1210</v>
      </c>
      <c r="D306" s="2" t="s">
        <v>1208</v>
      </c>
      <c r="E306" s="2"/>
      <c r="F306" s="2" t="s">
        <v>15</v>
      </c>
      <c r="G306" s="2">
        <v>2045</v>
      </c>
      <c r="H306" s="2">
        <v>1855</v>
      </c>
      <c r="I306" s="2">
        <v>1665</v>
      </c>
      <c r="J306" s="2">
        <v>2205</v>
      </c>
      <c r="K306" s="2">
        <v>2005</v>
      </c>
      <c r="L306" s="2">
        <v>1805</v>
      </c>
      <c r="M306" s="2"/>
    </row>
    <row r="307" spans="1:13">
      <c r="A307" s="2">
        <v>304</v>
      </c>
      <c r="B307" s="2">
        <v>33090001802</v>
      </c>
      <c r="C307" s="2" t="s">
        <v>1211</v>
      </c>
      <c r="D307" s="2" t="s">
        <v>1208</v>
      </c>
      <c r="E307" s="2"/>
      <c r="F307" s="2" t="s">
        <v>15</v>
      </c>
      <c r="G307" s="2">
        <v>2045</v>
      </c>
      <c r="H307" s="2">
        <v>1855</v>
      </c>
      <c r="I307" s="2">
        <v>1665</v>
      </c>
      <c r="J307" s="2">
        <v>2205</v>
      </c>
      <c r="K307" s="2">
        <v>2005</v>
      </c>
      <c r="L307" s="2">
        <v>1805</v>
      </c>
      <c r="M307" s="2"/>
    </row>
    <row r="308" spans="1:13">
      <c r="A308" s="2">
        <v>305</v>
      </c>
      <c r="B308" s="2">
        <v>33090001900</v>
      </c>
      <c r="C308" s="2" t="s">
        <v>1212</v>
      </c>
      <c r="D308" s="2"/>
      <c r="E308" s="2"/>
      <c r="F308" s="2" t="s">
        <v>15</v>
      </c>
      <c r="G308" s="2">
        <v>2815</v>
      </c>
      <c r="H308" s="2">
        <v>2550</v>
      </c>
      <c r="I308" s="2">
        <v>2290</v>
      </c>
      <c r="J308" s="2">
        <v>3000</v>
      </c>
      <c r="K308" s="2">
        <v>2727</v>
      </c>
      <c r="L308" s="2">
        <v>2454</v>
      </c>
      <c r="M308" s="2"/>
    </row>
    <row r="309" ht="24" spans="1:13">
      <c r="A309" s="2">
        <v>306</v>
      </c>
      <c r="B309" s="2">
        <v>33100101000</v>
      </c>
      <c r="C309" s="2" t="s">
        <v>1213</v>
      </c>
      <c r="D309" s="2" t="s">
        <v>1214</v>
      </c>
      <c r="E309" s="2" t="s">
        <v>1215</v>
      </c>
      <c r="F309" s="2" t="s">
        <v>15</v>
      </c>
      <c r="G309" s="2">
        <v>2550</v>
      </c>
      <c r="H309" s="2">
        <v>2320</v>
      </c>
      <c r="I309" s="2">
        <v>2090</v>
      </c>
      <c r="J309" s="2">
        <v>3089</v>
      </c>
      <c r="K309" s="2">
        <v>2808</v>
      </c>
      <c r="L309" s="2">
        <v>2527</v>
      </c>
      <c r="M309" s="2"/>
    </row>
    <row r="310" spans="1:13">
      <c r="A310" s="2">
        <v>307</v>
      </c>
      <c r="B310" s="2">
        <v>33100101500</v>
      </c>
      <c r="C310" s="2" t="s">
        <v>1216</v>
      </c>
      <c r="D310" s="2"/>
      <c r="E310" s="2"/>
      <c r="F310" s="2" t="s">
        <v>15</v>
      </c>
      <c r="G310" s="2">
        <v>3060</v>
      </c>
      <c r="H310" s="2">
        <v>2785</v>
      </c>
      <c r="I310" s="2">
        <v>2510</v>
      </c>
      <c r="J310" s="2">
        <v>3704</v>
      </c>
      <c r="K310" s="2">
        <v>3367</v>
      </c>
      <c r="L310" s="2">
        <v>3030</v>
      </c>
      <c r="M310" s="2"/>
    </row>
    <row r="311" spans="1:13">
      <c r="A311" s="2">
        <v>308</v>
      </c>
      <c r="B311" s="2">
        <v>33100101800</v>
      </c>
      <c r="C311" s="2" t="s">
        <v>1217</v>
      </c>
      <c r="D311" s="2"/>
      <c r="E311" s="2"/>
      <c r="F311" s="2" t="s">
        <v>15</v>
      </c>
      <c r="G311" s="2">
        <v>4145</v>
      </c>
      <c r="H311" s="2">
        <v>3770</v>
      </c>
      <c r="I311" s="2">
        <v>3395</v>
      </c>
      <c r="J311" s="2">
        <v>4800</v>
      </c>
      <c r="K311" s="2">
        <v>4364</v>
      </c>
      <c r="L311" s="2">
        <v>3928</v>
      </c>
      <c r="M311" s="2"/>
    </row>
    <row r="312" spans="1:13">
      <c r="A312" s="2">
        <v>309</v>
      </c>
      <c r="B312" s="2">
        <v>33100101801</v>
      </c>
      <c r="C312" s="2" t="s">
        <v>1218</v>
      </c>
      <c r="D312" s="2"/>
      <c r="E312" s="2"/>
      <c r="F312" s="2" t="s">
        <v>15</v>
      </c>
      <c r="G312" s="2">
        <v>4145</v>
      </c>
      <c r="H312" s="2">
        <v>3770</v>
      </c>
      <c r="I312" s="2">
        <v>3395</v>
      </c>
      <c r="J312" s="2">
        <v>4800</v>
      </c>
      <c r="K312" s="2">
        <v>4364</v>
      </c>
      <c r="L312" s="2">
        <v>3928</v>
      </c>
      <c r="M312" s="2"/>
    </row>
    <row r="313" spans="1:13">
      <c r="A313" s="2">
        <v>310</v>
      </c>
      <c r="B313" s="2">
        <v>33100101802</v>
      </c>
      <c r="C313" s="2" t="s">
        <v>1219</v>
      </c>
      <c r="D313" s="2"/>
      <c r="E313" s="2"/>
      <c r="F313" s="2" t="s">
        <v>15</v>
      </c>
      <c r="G313" s="2">
        <v>4145</v>
      </c>
      <c r="H313" s="2">
        <v>3770</v>
      </c>
      <c r="I313" s="2">
        <v>3395</v>
      </c>
      <c r="J313" s="2">
        <v>4800</v>
      </c>
      <c r="K313" s="2">
        <v>4364</v>
      </c>
      <c r="L313" s="2">
        <v>3928</v>
      </c>
      <c r="M313" s="2"/>
    </row>
    <row r="314" spans="1:13">
      <c r="A314" s="2">
        <v>311</v>
      </c>
      <c r="B314" s="2">
        <v>33100200300</v>
      </c>
      <c r="C314" s="2" t="s">
        <v>1220</v>
      </c>
      <c r="D314" s="2"/>
      <c r="E314" s="2"/>
      <c r="F314" s="2" t="s">
        <v>15</v>
      </c>
      <c r="G314" s="2">
        <v>3350</v>
      </c>
      <c r="H314" s="2">
        <v>3045</v>
      </c>
      <c r="I314" s="2">
        <v>2740</v>
      </c>
      <c r="J314" s="2">
        <v>3480</v>
      </c>
      <c r="K314" s="2">
        <v>3164</v>
      </c>
      <c r="L314" s="2">
        <v>2848</v>
      </c>
      <c r="M314" s="2"/>
    </row>
    <row r="315" ht="24" spans="1:13">
      <c r="A315" s="2">
        <v>312</v>
      </c>
      <c r="B315" s="2">
        <v>33100200400</v>
      </c>
      <c r="C315" s="2" t="s">
        <v>1221</v>
      </c>
      <c r="D315" s="2"/>
      <c r="E315" s="2"/>
      <c r="F315" s="2" t="s">
        <v>15</v>
      </c>
      <c r="G315" s="2">
        <v>2075</v>
      </c>
      <c r="H315" s="2">
        <v>1885</v>
      </c>
      <c r="I315" s="2">
        <v>1695</v>
      </c>
      <c r="J315" s="2">
        <v>2510</v>
      </c>
      <c r="K315" s="2">
        <v>2282</v>
      </c>
      <c r="L315" s="2">
        <v>2054</v>
      </c>
      <c r="M315" s="2"/>
    </row>
    <row r="316" ht="24" spans="1:13">
      <c r="A316" s="2">
        <v>313</v>
      </c>
      <c r="B316" s="2">
        <v>33100200401</v>
      </c>
      <c r="C316" s="2" t="s">
        <v>1222</v>
      </c>
      <c r="D316" s="2"/>
      <c r="E316" s="2"/>
      <c r="F316" s="2" t="s">
        <v>15</v>
      </c>
      <c r="G316" s="2">
        <v>2075</v>
      </c>
      <c r="H316" s="2">
        <v>1885</v>
      </c>
      <c r="I316" s="2">
        <v>1695</v>
      </c>
      <c r="J316" s="2">
        <v>2510</v>
      </c>
      <c r="K316" s="2">
        <v>2282</v>
      </c>
      <c r="L316" s="2">
        <v>2054</v>
      </c>
      <c r="M316" s="2"/>
    </row>
    <row r="317" ht="24" spans="1:13">
      <c r="A317" s="2">
        <v>314</v>
      </c>
      <c r="B317" s="2">
        <v>33100200402</v>
      </c>
      <c r="C317" s="2" t="s">
        <v>1223</v>
      </c>
      <c r="D317" s="2"/>
      <c r="E317" s="2"/>
      <c r="F317" s="2" t="s">
        <v>15</v>
      </c>
      <c r="G317" s="2">
        <v>2075</v>
      </c>
      <c r="H317" s="2">
        <v>1885</v>
      </c>
      <c r="I317" s="2">
        <v>1695</v>
      </c>
      <c r="J317" s="2">
        <v>2510</v>
      </c>
      <c r="K317" s="2">
        <v>2282</v>
      </c>
      <c r="L317" s="2">
        <v>2054</v>
      </c>
      <c r="M317" s="2"/>
    </row>
    <row r="318" ht="48" spans="1:13">
      <c r="A318" s="2">
        <v>315</v>
      </c>
      <c r="B318" s="2">
        <v>33100200500</v>
      </c>
      <c r="C318" s="2" t="s">
        <v>1224</v>
      </c>
      <c r="D318" s="2" t="s">
        <v>1225</v>
      </c>
      <c r="E318" s="2"/>
      <c r="F318" s="2" t="s">
        <v>15</v>
      </c>
      <c r="G318" s="2">
        <v>3190</v>
      </c>
      <c r="H318" s="2">
        <v>2900</v>
      </c>
      <c r="I318" s="2">
        <v>2610</v>
      </c>
      <c r="J318" s="2">
        <v>3861</v>
      </c>
      <c r="K318" s="2">
        <v>3510</v>
      </c>
      <c r="L318" s="2">
        <v>3159</v>
      </c>
      <c r="M318" s="2"/>
    </row>
    <row r="319" ht="24" spans="1:13">
      <c r="A319" s="2">
        <v>316</v>
      </c>
      <c r="B319" s="2">
        <v>33100200600</v>
      </c>
      <c r="C319" s="2" t="s">
        <v>1226</v>
      </c>
      <c r="D319" s="2" t="s">
        <v>1227</v>
      </c>
      <c r="E319" s="2"/>
      <c r="F319" s="2" t="s">
        <v>15</v>
      </c>
      <c r="G319" s="2">
        <v>4785</v>
      </c>
      <c r="H319" s="2">
        <v>4350</v>
      </c>
      <c r="I319" s="2">
        <v>3915</v>
      </c>
      <c r="J319" s="2">
        <v>5200</v>
      </c>
      <c r="K319" s="2">
        <v>4727</v>
      </c>
      <c r="L319" s="2">
        <v>4254</v>
      </c>
      <c r="M319" s="2"/>
    </row>
    <row r="320" spans="1:13">
      <c r="A320" s="2">
        <v>317</v>
      </c>
      <c r="B320" s="2">
        <v>33100200700</v>
      </c>
      <c r="C320" s="2" t="s">
        <v>1228</v>
      </c>
      <c r="D320" s="2"/>
      <c r="E320" s="2"/>
      <c r="F320" s="2" t="s">
        <v>15</v>
      </c>
      <c r="G320" s="2">
        <v>3190</v>
      </c>
      <c r="H320" s="2">
        <v>2900</v>
      </c>
      <c r="I320" s="2">
        <v>2610</v>
      </c>
      <c r="J320" s="2">
        <v>3200</v>
      </c>
      <c r="K320" s="2">
        <v>2909</v>
      </c>
      <c r="L320" s="2">
        <v>2618</v>
      </c>
      <c r="M320" s="2"/>
    </row>
    <row r="321" ht="24" spans="1:13">
      <c r="A321" s="2">
        <v>318</v>
      </c>
      <c r="B321" s="2">
        <v>33100200800</v>
      </c>
      <c r="C321" s="2" t="s">
        <v>1229</v>
      </c>
      <c r="D321" s="2" t="s">
        <v>1230</v>
      </c>
      <c r="E321" s="2"/>
      <c r="F321" s="2" t="s">
        <v>15</v>
      </c>
      <c r="G321" s="2">
        <v>3510</v>
      </c>
      <c r="H321" s="2">
        <v>3190</v>
      </c>
      <c r="I321" s="2">
        <v>2870</v>
      </c>
      <c r="J321" s="2">
        <v>4000</v>
      </c>
      <c r="K321" s="2">
        <v>3636</v>
      </c>
      <c r="L321" s="2">
        <v>3272</v>
      </c>
      <c r="M321" s="2"/>
    </row>
    <row r="322" ht="24" spans="1:13">
      <c r="A322" s="2">
        <v>319</v>
      </c>
      <c r="B322" s="2">
        <v>33100200801</v>
      </c>
      <c r="C322" s="2" t="s">
        <v>1231</v>
      </c>
      <c r="D322" s="2" t="s">
        <v>1230</v>
      </c>
      <c r="E322" s="2"/>
      <c r="F322" s="2" t="s">
        <v>15</v>
      </c>
      <c r="G322" s="2">
        <v>3510</v>
      </c>
      <c r="H322" s="2">
        <v>3190</v>
      </c>
      <c r="I322" s="2">
        <v>2870</v>
      </c>
      <c r="J322" s="2">
        <v>4000</v>
      </c>
      <c r="K322" s="2">
        <v>3636</v>
      </c>
      <c r="L322" s="2">
        <v>3272</v>
      </c>
      <c r="M322" s="2"/>
    </row>
    <row r="323" spans="1:13">
      <c r="A323" s="2">
        <v>320</v>
      </c>
      <c r="B323" s="2">
        <v>33100201300</v>
      </c>
      <c r="C323" s="2" t="s">
        <v>1232</v>
      </c>
      <c r="D323" s="2"/>
      <c r="E323" s="2"/>
      <c r="F323" s="2" t="s">
        <v>15</v>
      </c>
      <c r="G323" s="2">
        <v>1595</v>
      </c>
      <c r="H323" s="2">
        <v>1450</v>
      </c>
      <c r="I323" s="2">
        <v>1305</v>
      </c>
      <c r="J323" s="2">
        <v>1931</v>
      </c>
      <c r="K323" s="2">
        <v>1755</v>
      </c>
      <c r="L323" s="2">
        <v>1580</v>
      </c>
      <c r="M323" s="2"/>
    </row>
    <row r="324" spans="1:13">
      <c r="A324" s="2">
        <v>321</v>
      </c>
      <c r="B324" s="2">
        <v>33100300100</v>
      </c>
      <c r="C324" s="2" t="s">
        <v>1233</v>
      </c>
      <c r="D324" s="2"/>
      <c r="E324" s="2"/>
      <c r="F324" s="2" t="s">
        <v>15</v>
      </c>
      <c r="G324" s="2">
        <v>1595</v>
      </c>
      <c r="H324" s="2">
        <v>1450</v>
      </c>
      <c r="I324" s="2">
        <v>1305</v>
      </c>
      <c r="J324" s="2">
        <v>1931</v>
      </c>
      <c r="K324" s="2">
        <v>1755</v>
      </c>
      <c r="L324" s="2">
        <v>1580</v>
      </c>
      <c r="M324" s="2"/>
    </row>
    <row r="325" spans="1:13">
      <c r="A325" s="2">
        <v>322</v>
      </c>
      <c r="B325" s="2">
        <v>33100300101</v>
      </c>
      <c r="C325" s="2" t="s">
        <v>1234</v>
      </c>
      <c r="D325" s="2"/>
      <c r="E325" s="2"/>
      <c r="F325" s="2" t="s">
        <v>15</v>
      </c>
      <c r="G325" s="2">
        <v>1595</v>
      </c>
      <c r="H325" s="2">
        <v>1450</v>
      </c>
      <c r="I325" s="2">
        <v>1305</v>
      </c>
      <c r="J325" s="2">
        <v>1931</v>
      </c>
      <c r="K325" s="2">
        <v>1755</v>
      </c>
      <c r="L325" s="2">
        <v>1580</v>
      </c>
      <c r="M325" s="2"/>
    </row>
    <row r="326" spans="1:13">
      <c r="A326" s="2">
        <v>323</v>
      </c>
      <c r="B326" s="2">
        <v>33100300102</v>
      </c>
      <c r="C326" s="2" t="s">
        <v>1235</v>
      </c>
      <c r="D326" s="2"/>
      <c r="E326" s="2"/>
      <c r="F326" s="2" t="s">
        <v>15</v>
      </c>
      <c r="G326" s="7">
        <v>1900</v>
      </c>
      <c r="H326" s="7">
        <v>1725</v>
      </c>
      <c r="I326" s="7">
        <v>1555</v>
      </c>
      <c r="J326" s="2">
        <v>2470</v>
      </c>
      <c r="K326" s="2">
        <v>2245</v>
      </c>
      <c r="L326" s="2">
        <v>2021</v>
      </c>
      <c r="M326" s="2"/>
    </row>
    <row r="327" spans="1:13">
      <c r="A327" s="2">
        <v>324</v>
      </c>
      <c r="B327" s="2">
        <v>33100300103</v>
      </c>
      <c r="C327" s="2" t="s">
        <v>1236</v>
      </c>
      <c r="D327" s="2"/>
      <c r="E327" s="2"/>
      <c r="F327" s="2" t="s">
        <v>15</v>
      </c>
      <c r="G327" s="2">
        <v>1505</v>
      </c>
      <c r="H327" s="2">
        <v>1370</v>
      </c>
      <c r="I327" s="2">
        <v>1235</v>
      </c>
      <c r="J327" s="2">
        <v>1931</v>
      </c>
      <c r="K327" s="2">
        <v>1755</v>
      </c>
      <c r="L327" s="2">
        <v>1580</v>
      </c>
      <c r="M327" s="2"/>
    </row>
    <row r="328" ht="24" spans="1:13">
      <c r="A328" s="2">
        <v>325</v>
      </c>
      <c r="B328" s="2">
        <v>33100300200</v>
      </c>
      <c r="C328" s="2" t="s">
        <v>1237</v>
      </c>
      <c r="D328" s="2" t="s">
        <v>1238</v>
      </c>
      <c r="E328" s="2"/>
      <c r="F328" s="2" t="s">
        <v>15</v>
      </c>
      <c r="G328" s="2">
        <v>1595</v>
      </c>
      <c r="H328" s="2">
        <v>1450</v>
      </c>
      <c r="I328" s="2">
        <v>1305</v>
      </c>
      <c r="J328" s="2">
        <v>1931</v>
      </c>
      <c r="K328" s="2">
        <v>1755</v>
      </c>
      <c r="L328" s="2">
        <v>1580</v>
      </c>
      <c r="M328" s="2"/>
    </row>
    <row r="329" spans="1:13">
      <c r="A329" s="2">
        <v>326</v>
      </c>
      <c r="B329" s="2">
        <v>33100300300</v>
      </c>
      <c r="C329" s="2" t="s">
        <v>1239</v>
      </c>
      <c r="D329" s="2"/>
      <c r="E329" s="2"/>
      <c r="F329" s="2" t="s">
        <v>15</v>
      </c>
      <c r="G329" s="2">
        <v>2275</v>
      </c>
      <c r="H329" s="2">
        <v>2075</v>
      </c>
      <c r="I329" s="2">
        <v>1870</v>
      </c>
      <c r="J329" s="2">
        <v>2745</v>
      </c>
      <c r="K329" s="2">
        <v>2495</v>
      </c>
      <c r="L329" s="2">
        <v>2246</v>
      </c>
      <c r="M329" s="2"/>
    </row>
    <row r="330" spans="1:13">
      <c r="A330" s="2">
        <v>327</v>
      </c>
      <c r="B330" s="2">
        <v>33100300900</v>
      </c>
      <c r="C330" s="2" t="s">
        <v>1240</v>
      </c>
      <c r="D330" s="2"/>
      <c r="E330" s="2"/>
      <c r="F330" s="2" t="s">
        <v>15</v>
      </c>
      <c r="G330" s="2">
        <v>1740</v>
      </c>
      <c r="H330" s="2">
        <v>1580</v>
      </c>
      <c r="I330" s="2">
        <v>1420</v>
      </c>
      <c r="J330" s="2">
        <v>2000</v>
      </c>
      <c r="K330" s="2">
        <v>1818</v>
      </c>
      <c r="L330" s="2">
        <v>1636</v>
      </c>
      <c r="M330" s="2"/>
    </row>
    <row r="331" spans="1:13">
      <c r="A331" s="2">
        <v>328</v>
      </c>
      <c r="B331" s="2">
        <v>33100301000</v>
      </c>
      <c r="C331" s="2" t="s">
        <v>1241</v>
      </c>
      <c r="D331" s="2"/>
      <c r="E331" s="2"/>
      <c r="F331" s="2" t="s">
        <v>15</v>
      </c>
      <c r="G331" s="2">
        <v>2030</v>
      </c>
      <c r="H331" s="2">
        <v>1840</v>
      </c>
      <c r="I331" s="2">
        <v>1655</v>
      </c>
      <c r="J331" s="2">
        <v>2940</v>
      </c>
      <c r="K331" s="2">
        <v>2673</v>
      </c>
      <c r="L331" s="2">
        <v>2406</v>
      </c>
      <c r="M331" s="2"/>
    </row>
    <row r="332" spans="1:13">
      <c r="A332" s="2">
        <v>329</v>
      </c>
      <c r="B332" s="2">
        <v>33100301100</v>
      </c>
      <c r="C332" s="2" t="s">
        <v>1242</v>
      </c>
      <c r="D332" s="2" t="s">
        <v>1243</v>
      </c>
      <c r="E332" s="2"/>
      <c r="F332" s="2" t="s">
        <v>15</v>
      </c>
      <c r="G332" s="2">
        <v>1260</v>
      </c>
      <c r="H332" s="2">
        <v>1145</v>
      </c>
      <c r="I332" s="2">
        <v>1030</v>
      </c>
      <c r="J332" s="2">
        <v>1528</v>
      </c>
      <c r="K332" s="2">
        <v>1389</v>
      </c>
      <c r="L332" s="2">
        <v>1250</v>
      </c>
      <c r="M332" s="2"/>
    </row>
    <row r="333" spans="1:13">
      <c r="A333" s="2">
        <v>330</v>
      </c>
      <c r="B333" s="2">
        <v>33100301200</v>
      </c>
      <c r="C333" s="2" t="s">
        <v>1244</v>
      </c>
      <c r="D333" s="2"/>
      <c r="E333" s="2"/>
      <c r="F333" s="2" t="s">
        <v>15</v>
      </c>
      <c r="G333" s="2">
        <v>1915</v>
      </c>
      <c r="H333" s="2">
        <v>1740</v>
      </c>
      <c r="I333" s="2">
        <v>1565</v>
      </c>
      <c r="J333" s="2">
        <v>2317</v>
      </c>
      <c r="K333" s="2">
        <v>2106</v>
      </c>
      <c r="L333" s="2">
        <v>1895</v>
      </c>
      <c r="M333" s="2"/>
    </row>
    <row r="334" spans="1:13">
      <c r="A334" s="2">
        <v>331</v>
      </c>
      <c r="B334" s="2">
        <v>33100301300</v>
      </c>
      <c r="C334" s="2" t="s">
        <v>1245</v>
      </c>
      <c r="D334" s="2"/>
      <c r="E334" s="2"/>
      <c r="F334" s="2" t="s">
        <v>15</v>
      </c>
      <c r="G334" s="2">
        <v>1740</v>
      </c>
      <c r="H334" s="2">
        <v>1580</v>
      </c>
      <c r="I334" s="2">
        <v>1420</v>
      </c>
      <c r="J334" s="2">
        <v>2106</v>
      </c>
      <c r="K334" s="2">
        <v>1915</v>
      </c>
      <c r="L334" s="2">
        <v>1724</v>
      </c>
      <c r="M334" s="2"/>
    </row>
    <row r="335" spans="1:13">
      <c r="A335" s="2">
        <v>332</v>
      </c>
      <c r="B335" s="2">
        <v>33100301400</v>
      </c>
      <c r="C335" s="2" t="s">
        <v>1246</v>
      </c>
      <c r="D335" s="2"/>
      <c r="E335" s="2"/>
      <c r="F335" s="2" t="s">
        <v>15</v>
      </c>
      <c r="G335" s="2">
        <v>2245</v>
      </c>
      <c r="H335" s="2">
        <v>2045</v>
      </c>
      <c r="I335" s="2">
        <v>1840</v>
      </c>
      <c r="J335" s="2">
        <v>2721</v>
      </c>
      <c r="K335" s="2">
        <v>2474</v>
      </c>
      <c r="L335" s="2">
        <v>2227</v>
      </c>
      <c r="M335" s="2"/>
    </row>
    <row r="336" spans="1:13">
      <c r="A336" s="2">
        <v>333</v>
      </c>
      <c r="B336" s="2">
        <v>33100301500</v>
      </c>
      <c r="C336" s="2" t="s">
        <v>1247</v>
      </c>
      <c r="D336" s="2"/>
      <c r="E336" s="2"/>
      <c r="F336" s="2" t="s">
        <v>15</v>
      </c>
      <c r="G336" s="2">
        <v>1435</v>
      </c>
      <c r="H336" s="2">
        <v>1305</v>
      </c>
      <c r="I336" s="2">
        <v>1175</v>
      </c>
      <c r="J336" s="2">
        <v>1650</v>
      </c>
      <c r="K336" s="2">
        <v>1500</v>
      </c>
      <c r="L336" s="2">
        <v>1350</v>
      </c>
      <c r="M336" s="2"/>
    </row>
    <row r="337" ht="36" spans="1:13">
      <c r="A337" s="2">
        <v>334</v>
      </c>
      <c r="B337" s="2">
        <v>33100301800</v>
      </c>
      <c r="C337" s="2" t="s">
        <v>1248</v>
      </c>
      <c r="D337" s="2" t="s">
        <v>1249</v>
      </c>
      <c r="E337" s="2"/>
      <c r="F337" s="2" t="s">
        <v>15</v>
      </c>
      <c r="G337" s="2">
        <v>3160</v>
      </c>
      <c r="H337" s="2">
        <v>2870</v>
      </c>
      <c r="I337" s="2">
        <v>2580</v>
      </c>
      <c r="J337" s="2">
        <v>3800</v>
      </c>
      <c r="K337" s="2">
        <v>3455</v>
      </c>
      <c r="L337" s="2">
        <v>3110</v>
      </c>
      <c r="M337" s="2"/>
    </row>
    <row r="338" ht="48" spans="1:13">
      <c r="A338" s="2">
        <v>335</v>
      </c>
      <c r="B338" s="2">
        <v>33100301900</v>
      </c>
      <c r="C338" s="2" t="s">
        <v>1250</v>
      </c>
      <c r="D338" s="2" t="s">
        <v>1251</v>
      </c>
      <c r="E338" s="2"/>
      <c r="F338" s="2" t="s">
        <v>15</v>
      </c>
      <c r="G338" s="2">
        <v>3160</v>
      </c>
      <c r="H338" s="2">
        <v>2870</v>
      </c>
      <c r="I338" s="2">
        <v>2580</v>
      </c>
      <c r="J338" s="2">
        <v>3800</v>
      </c>
      <c r="K338" s="2">
        <v>3455</v>
      </c>
      <c r="L338" s="2">
        <v>3110</v>
      </c>
      <c r="M338" s="2"/>
    </row>
    <row r="339" spans="1:13">
      <c r="A339" s="2">
        <v>336</v>
      </c>
      <c r="B339" s="2">
        <v>33100302000</v>
      </c>
      <c r="C339" s="2" t="s">
        <v>1252</v>
      </c>
      <c r="D339" s="2" t="s">
        <v>1253</v>
      </c>
      <c r="E339" s="2"/>
      <c r="F339" s="2" t="s">
        <v>15</v>
      </c>
      <c r="G339" s="2">
        <v>2670</v>
      </c>
      <c r="H339" s="2">
        <v>2420</v>
      </c>
      <c r="I339" s="2">
        <v>2175</v>
      </c>
      <c r="J339" s="2">
        <v>3229</v>
      </c>
      <c r="K339" s="2">
        <v>2935</v>
      </c>
      <c r="L339" s="2">
        <v>2642</v>
      </c>
      <c r="M339" s="2"/>
    </row>
    <row r="340" ht="36" spans="1:13">
      <c r="A340" s="2">
        <v>337</v>
      </c>
      <c r="B340" s="2">
        <v>33100302100</v>
      </c>
      <c r="C340" s="2" t="s">
        <v>1254</v>
      </c>
      <c r="D340" s="2" t="s">
        <v>1255</v>
      </c>
      <c r="E340" s="2"/>
      <c r="F340" s="2" t="s">
        <v>15</v>
      </c>
      <c r="G340" s="2">
        <v>3220</v>
      </c>
      <c r="H340" s="2">
        <v>2930</v>
      </c>
      <c r="I340" s="2">
        <v>2640</v>
      </c>
      <c r="J340" s="2">
        <v>4400</v>
      </c>
      <c r="K340" s="2">
        <v>4000</v>
      </c>
      <c r="L340" s="2">
        <v>3600</v>
      </c>
      <c r="M340" s="2"/>
    </row>
    <row r="341" spans="1:13">
      <c r="A341" s="2">
        <v>338</v>
      </c>
      <c r="B341" s="2">
        <v>33100401000</v>
      </c>
      <c r="C341" s="2" t="s">
        <v>1256</v>
      </c>
      <c r="D341" s="2" t="s">
        <v>1230</v>
      </c>
      <c r="E341" s="2"/>
      <c r="F341" s="2" t="s">
        <v>15</v>
      </c>
      <c r="G341" s="2">
        <v>2435</v>
      </c>
      <c r="H341" s="2">
        <v>2220</v>
      </c>
      <c r="I341" s="2">
        <v>2000</v>
      </c>
      <c r="J341" s="2">
        <v>2948</v>
      </c>
      <c r="K341" s="2">
        <v>2680</v>
      </c>
      <c r="L341" s="2">
        <v>2412</v>
      </c>
      <c r="M341" s="2"/>
    </row>
    <row r="342" spans="1:13">
      <c r="A342" s="2">
        <v>339</v>
      </c>
      <c r="B342" s="2">
        <v>33100401200</v>
      </c>
      <c r="C342" s="2" t="s">
        <v>1257</v>
      </c>
      <c r="D342" s="2" t="s">
        <v>1258</v>
      </c>
      <c r="E342" s="2"/>
      <c r="F342" s="2" t="s">
        <v>15</v>
      </c>
      <c r="G342" s="2">
        <v>3350</v>
      </c>
      <c r="H342" s="2">
        <v>3045</v>
      </c>
      <c r="I342" s="2">
        <v>2740</v>
      </c>
      <c r="J342" s="2">
        <v>4000</v>
      </c>
      <c r="K342" s="2">
        <v>3636</v>
      </c>
      <c r="L342" s="2">
        <v>3272</v>
      </c>
      <c r="M342" s="2"/>
    </row>
    <row r="343" ht="36" spans="1:13">
      <c r="A343" s="2">
        <v>340</v>
      </c>
      <c r="B343" s="2">
        <v>33100401300</v>
      </c>
      <c r="C343" s="2" t="s">
        <v>1259</v>
      </c>
      <c r="D343" s="2" t="s">
        <v>1260</v>
      </c>
      <c r="E343" s="2"/>
      <c r="F343" s="2" t="s">
        <v>15</v>
      </c>
      <c r="G343" s="2">
        <v>3670</v>
      </c>
      <c r="H343" s="2">
        <v>3335</v>
      </c>
      <c r="I343" s="2">
        <v>3000</v>
      </c>
      <c r="J343" s="2">
        <v>4441</v>
      </c>
      <c r="K343" s="2">
        <v>4037</v>
      </c>
      <c r="L343" s="2">
        <v>3633</v>
      </c>
      <c r="M343" s="2"/>
    </row>
    <row r="344" ht="24" spans="1:13">
      <c r="A344" s="2">
        <v>341</v>
      </c>
      <c r="B344" s="2">
        <v>33100401400</v>
      </c>
      <c r="C344" s="2" t="s">
        <v>1261</v>
      </c>
      <c r="D344" s="2"/>
      <c r="E344" s="2"/>
      <c r="F344" s="2" t="s">
        <v>15</v>
      </c>
      <c r="G344" s="2">
        <v>4785</v>
      </c>
      <c r="H344" s="2">
        <v>4350</v>
      </c>
      <c r="I344" s="2">
        <v>3915</v>
      </c>
      <c r="J344" s="2">
        <v>5300</v>
      </c>
      <c r="K344" s="2">
        <v>4818</v>
      </c>
      <c r="L344" s="2">
        <v>4336</v>
      </c>
      <c r="M344" s="2"/>
    </row>
    <row r="345" spans="1:13">
      <c r="A345" s="2">
        <v>342</v>
      </c>
      <c r="B345" s="2">
        <v>33100402700</v>
      </c>
      <c r="C345" s="2" t="s">
        <v>1262</v>
      </c>
      <c r="D345" s="2"/>
      <c r="E345" s="2"/>
      <c r="F345" s="2" t="s">
        <v>15</v>
      </c>
      <c r="G345" s="2">
        <v>1610</v>
      </c>
      <c r="H345" s="2">
        <v>1465</v>
      </c>
      <c r="I345" s="2">
        <v>1320</v>
      </c>
      <c r="J345" s="2">
        <v>1949</v>
      </c>
      <c r="K345" s="2">
        <v>1772</v>
      </c>
      <c r="L345" s="2">
        <v>1595</v>
      </c>
      <c r="M345" s="2"/>
    </row>
    <row r="346" ht="48" spans="1:13">
      <c r="A346" s="2">
        <v>343</v>
      </c>
      <c r="B346" s="2">
        <v>33100402800</v>
      </c>
      <c r="C346" s="2" t="s">
        <v>1263</v>
      </c>
      <c r="D346" s="2" t="s">
        <v>1264</v>
      </c>
      <c r="E346" s="2"/>
      <c r="F346" s="2" t="s">
        <v>15</v>
      </c>
      <c r="G346" s="2">
        <v>1450</v>
      </c>
      <c r="H346" s="2">
        <v>1320</v>
      </c>
      <c r="I346" s="2">
        <v>1190</v>
      </c>
      <c r="J346" s="2">
        <v>1755</v>
      </c>
      <c r="K346" s="2">
        <v>1595</v>
      </c>
      <c r="L346" s="2">
        <v>1436</v>
      </c>
      <c r="M346" s="2"/>
    </row>
    <row r="347" spans="1:13">
      <c r="A347" s="2">
        <v>344</v>
      </c>
      <c r="B347" s="2">
        <v>33100500100</v>
      </c>
      <c r="C347" s="2" t="s">
        <v>1265</v>
      </c>
      <c r="D347" s="2" t="s">
        <v>1266</v>
      </c>
      <c r="E347" s="2"/>
      <c r="F347" s="2" t="s">
        <v>15</v>
      </c>
      <c r="G347" s="2">
        <v>1945</v>
      </c>
      <c r="H347" s="2">
        <v>1770</v>
      </c>
      <c r="I347" s="2">
        <v>1595</v>
      </c>
      <c r="J347" s="2">
        <v>2000</v>
      </c>
      <c r="K347" s="2">
        <v>1818</v>
      </c>
      <c r="L347" s="2">
        <v>1636</v>
      </c>
      <c r="M347" s="2"/>
    </row>
    <row r="348" spans="1:13">
      <c r="A348" s="2">
        <v>345</v>
      </c>
      <c r="B348" s="2">
        <v>33100500600</v>
      </c>
      <c r="C348" s="2" t="s">
        <v>1267</v>
      </c>
      <c r="D348" s="2" t="s">
        <v>1268</v>
      </c>
      <c r="E348" s="2"/>
      <c r="F348" s="2" t="s">
        <v>15</v>
      </c>
      <c r="G348" s="2">
        <v>1915</v>
      </c>
      <c r="H348" s="2">
        <v>1740</v>
      </c>
      <c r="I348" s="2">
        <v>1565</v>
      </c>
      <c r="J348" s="2">
        <v>2300</v>
      </c>
      <c r="K348" s="2">
        <v>2091</v>
      </c>
      <c r="L348" s="2">
        <v>1882</v>
      </c>
      <c r="M348" s="2"/>
    </row>
    <row r="349" spans="1:13">
      <c r="A349" s="2">
        <v>346</v>
      </c>
      <c r="B349" s="2">
        <v>33100500601</v>
      </c>
      <c r="C349" s="2" t="s">
        <v>1269</v>
      </c>
      <c r="D349" s="2" t="s">
        <v>1268</v>
      </c>
      <c r="E349" s="2"/>
      <c r="F349" s="2" t="s">
        <v>15</v>
      </c>
      <c r="G349" s="2">
        <v>1915</v>
      </c>
      <c r="H349" s="2">
        <v>1740</v>
      </c>
      <c r="I349" s="2">
        <v>1565</v>
      </c>
      <c r="J349" s="2">
        <v>2300</v>
      </c>
      <c r="K349" s="2">
        <v>2091</v>
      </c>
      <c r="L349" s="2">
        <v>1882</v>
      </c>
      <c r="M349" s="2"/>
    </row>
    <row r="350" spans="1:13">
      <c r="A350" s="2">
        <v>347</v>
      </c>
      <c r="B350" s="2">
        <v>33100500602</v>
      </c>
      <c r="C350" s="2" t="s">
        <v>1270</v>
      </c>
      <c r="D350" s="2" t="s">
        <v>1268</v>
      </c>
      <c r="E350" s="2"/>
      <c r="F350" s="2" t="s">
        <v>15</v>
      </c>
      <c r="G350" s="2">
        <v>1915</v>
      </c>
      <c r="H350" s="2">
        <v>1740</v>
      </c>
      <c r="I350" s="2">
        <v>1565</v>
      </c>
      <c r="J350" s="2">
        <v>2300</v>
      </c>
      <c r="K350" s="2">
        <v>2091</v>
      </c>
      <c r="L350" s="2">
        <v>1882</v>
      </c>
      <c r="M350" s="2"/>
    </row>
    <row r="351" ht="24" spans="1:13">
      <c r="A351" s="2">
        <v>348</v>
      </c>
      <c r="B351" s="2">
        <v>33100500900</v>
      </c>
      <c r="C351" s="2" t="s">
        <v>1271</v>
      </c>
      <c r="D351" s="2"/>
      <c r="E351" s="2" t="s">
        <v>1272</v>
      </c>
      <c r="F351" s="2" t="s">
        <v>15</v>
      </c>
      <c r="G351" s="2">
        <v>2075</v>
      </c>
      <c r="H351" s="2">
        <v>1885</v>
      </c>
      <c r="I351" s="2">
        <v>1695</v>
      </c>
      <c r="J351" s="2">
        <v>2205</v>
      </c>
      <c r="K351" s="2">
        <v>2005</v>
      </c>
      <c r="L351" s="2">
        <v>1805</v>
      </c>
      <c r="M351" s="2"/>
    </row>
    <row r="352" ht="24" spans="1:13">
      <c r="A352" s="2">
        <v>349</v>
      </c>
      <c r="B352" s="2">
        <v>33100501000</v>
      </c>
      <c r="C352" s="2" t="s">
        <v>1273</v>
      </c>
      <c r="D352" s="2" t="s">
        <v>1274</v>
      </c>
      <c r="E352" s="2" t="s">
        <v>1275</v>
      </c>
      <c r="F352" s="2" t="s">
        <v>15</v>
      </c>
      <c r="G352" s="2">
        <v>1595</v>
      </c>
      <c r="H352" s="2">
        <v>1450</v>
      </c>
      <c r="I352" s="2">
        <v>1305</v>
      </c>
      <c r="J352" s="2">
        <v>1600</v>
      </c>
      <c r="K352" s="2">
        <v>1455</v>
      </c>
      <c r="L352" s="2">
        <v>1310</v>
      </c>
      <c r="M352" s="2"/>
    </row>
    <row r="353" ht="24" spans="1:13">
      <c r="A353" s="2">
        <v>350</v>
      </c>
      <c r="B353" s="2">
        <v>33100501001</v>
      </c>
      <c r="C353" s="2" t="s">
        <v>1276</v>
      </c>
      <c r="D353" s="2" t="s">
        <v>1274</v>
      </c>
      <c r="E353" s="2" t="s">
        <v>1275</v>
      </c>
      <c r="F353" s="2" t="s">
        <v>15</v>
      </c>
      <c r="G353" s="2">
        <v>1595</v>
      </c>
      <c r="H353" s="2">
        <v>1450</v>
      </c>
      <c r="I353" s="2">
        <v>1305</v>
      </c>
      <c r="J353" s="2">
        <v>1600</v>
      </c>
      <c r="K353" s="2">
        <v>1455</v>
      </c>
      <c r="L353" s="2">
        <v>1310</v>
      </c>
      <c r="M353" s="2"/>
    </row>
    <row r="354" ht="24" spans="1:13">
      <c r="A354" s="2">
        <v>351</v>
      </c>
      <c r="B354" s="2">
        <v>33100501002</v>
      </c>
      <c r="C354" s="2" t="s">
        <v>1277</v>
      </c>
      <c r="D354" s="2" t="s">
        <v>1274</v>
      </c>
      <c r="E354" s="2" t="s">
        <v>1275</v>
      </c>
      <c r="F354" s="2" t="s">
        <v>15</v>
      </c>
      <c r="G354" s="2">
        <v>1595</v>
      </c>
      <c r="H354" s="2">
        <v>1450</v>
      </c>
      <c r="I354" s="2">
        <v>1305</v>
      </c>
      <c r="J354" s="2">
        <v>1600</v>
      </c>
      <c r="K354" s="2">
        <v>1455</v>
      </c>
      <c r="L354" s="2">
        <v>1310</v>
      </c>
      <c r="M354" s="2"/>
    </row>
    <row r="355" ht="24" spans="1:13">
      <c r="A355" s="2">
        <v>352</v>
      </c>
      <c r="B355" s="2">
        <v>33100501003</v>
      </c>
      <c r="C355" s="2" t="s">
        <v>1278</v>
      </c>
      <c r="D355" s="2" t="s">
        <v>1274</v>
      </c>
      <c r="E355" s="2" t="s">
        <v>1275</v>
      </c>
      <c r="F355" s="2" t="s">
        <v>15</v>
      </c>
      <c r="G355" s="2">
        <v>1595</v>
      </c>
      <c r="H355" s="2">
        <v>1450</v>
      </c>
      <c r="I355" s="2">
        <v>1305</v>
      </c>
      <c r="J355" s="2">
        <v>1600</v>
      </c>
      <c r="K355" s="2">
        <v>1455</v>
      </c>
      <c r="L355" s="2">
        <v>1310</v>
      </c>
      <c r="M355" s="2"/>
    </row>
    <row r="356" ht="24" spans="1:13">
      <c r="A356" s="2">
        <v>353</v>
      </c>
      <c r="B356" s="2">
        <v>33100501004</v>
      </c>
      <c r="C356" s="2" t="s">
        <v>1279</v>
      </c>
      <c r="D356" s="2" t="s">
        <v>1280</v>
      </c>
      <c r="E356" s="2" t="s">
        <v>1275</v>
      </c>
      <c r="F356" s="2" t="s">
        <v>15</v>
      </c>
      <c r="G356" s="2">
        <v>1160</v>
      </c>
      <c r="H356" s="2">
        <v>1160</v>
      </c>
      <c r="I356" s="2">
        <v>1160</v>
      </c>
      <c r="J356" s="2">
        <v>1404</v>
      </c>
      <c r="K356" s="2">
        <v>1276</v>
      </c>
      <c r="L356" s="2">
        <v>1148</v>
      </c>
      <c r="M356" s="2"/>
    </row>
    <row r="357" ht="24" spans="1:13">
      <c r="A357" s="2">
        <v>354</v>
      </c>
      <c r="B357" s="2">
        <v>33100501005</v>
      </c>
      <c r="C357" s="2" t="s">
        <v>1281</v>
      </c>
      <c r="D357" s="2" t="s">
        <v>1280</v>
      </c>
      <c r="E357" s="2" t="s">
        <v>1275</v>
      </c>
      <c r="F357" s="2" t="s">
        <v>15</v>
      </c>
      <c r="G357" s="2">
        <v>1160</v>
      </c>
      <c r="H357" s="2">
        <v>1160</v>
      </c>
      <c r="I357" s="2">
        <v>1160</v>
      </c>
      <c r="J357" s="2">
        <v>1404</v>
      </c>
      <c r="K357" s="2">
        <v>1276</v>
      </c>
      <c r="L357" s="2">
        <v>1148</v>
      </c>
      <c r="M357" s="2"/>
    </row>
    <row r="358" ht="24" spans="1:13">
      <c r="A358" s="2">
        <v>355</v>
      </c>
      <c r="B358" s="2">
        <v>33100501006</v>
      </c>
      <c r="C358" s="2" t="s">
        <v>1282</v>
      </c>
      <c r="D358" s="2" t="s">
        <v>1280</v>
      </c>
      <c r="E358" s="2" t="s">
        <v>1275</v>
      </c>
      <c r="F358" s="2" t="s">
        <v>15</v>
      </c>
      <c r="G358" s="2">
        <v>1160</v>
      </c>
      <c r="H358" s="2">
        <v>1160</v>
      </c>
      <c r="I358" s="2">
        <v>1160</v>
      </c>
      <c r="J358" s="2">
        <v>1404</v>
      </c>
      <c r="K358" s="2">
        <v>1276</v>
      </c>
      <c r="L358" s="2">
        <v>1148</v>
      </c>
      <c r="M358" s="2"/>
    </row>
    <row r="359" ht="24" spans="1:13">
      <c r="A359" s="2">
        <v>356</v>
      </c>
      <c r="B359" s="2">
        <v>33100501007</v>
      </c>
      <c r="C359" s="2" t="s">
        <v>1283</v>
      </c>
      <c r="D359" s="2" t="s">
        <v>1280</v>
      </c>
      <c r="E359" s="2" t="s">
        <v>1275</v>
      </c>
      <c r="F359" s="2" t="s">
        <v>15</v>
      </c>
      <c r="G359" s="2">
        <v>1160</v>
      </c>
      <c r="H359" s="2">
        <v>1160</v>
      </c>
      <c r="I359" s="2">
        <v>1160</v>
      </c>
      <c r="J359" s="2">
        <v>1404</v>
      </c>
      <c r="K359" s="2">
        <v>1276</v>
      </c>
      <c r="L359" s="2">
        <v>1148</v>
      </c>
      <c r="M359" s="2"/>
    </row>
    <row r="360" spans="1:13">
      <c r="A360" s="2">
        <v>357</v>
      </c>
      <c r="B360" s="2">
        <v>33100501300</v>
      </c>
      <c r="C360" s="2" t="s">
        <v>1284</v>
      </c>
      <c r="D360" s="2" t="s">
        <v>1285</v>
      </c>
      <c r="E360" s="2" t="s">
        <v>1286</v>
      </c>
      <c r="F360" s="2" t="s">
        <v>15</v>
      </c>
      <c r="G360" s="2">
        <v>2390</v>
      </c>
      <c r="H360" s="2">
        <v>2175</v>
      </c>
      <c r="I360" s="2">
        <v>1955</v>
      </c>
      <c r="J360" s="2">
        <v>2610</v>
      </c>
      <c r="K360" s="2">
        <v>2373</v>
      </c>
      <c r="L360" s="2">
        <v>2136</v>
      </c>
      <c r="M360" s="2"/>
    </row>
    <row r="361" ht="24" spans="1:13">
      <c r="A361" s="2">
        <v>358</v>
      </c>
      <c r="B361" s="2">
        <v>33100501400</v>
      </c>
      <c r="C361" s="2" t="s">
        <v>1287</v>
      </c>
      <c r="D361" s="2" t="s">
        <v>1288</v>
      </c>
      <c r="E361" s="2" t="s">
        <v>1286</v>
      </c>
      <c r="F361" s="2" t="s">
        <v>15</v>
      </c>
      <c r="G361" s="2">
        <v>2565</v>
      </c>
      <c r="H361" s="2">
        <v>2335</v>
      </c>
      <c r="I361" s="2">
        <v>2100</v>
      </c>
      <c r="J361" s="2">
        <v>3107</v>
      </c>
      <c r="K361" s="2">
        <v>2825</v>
      </c>
      <c r="L361" s="2">
        <v>2543</v>
      </c>
      <c r="M361" s="2"/>
    </row>
    <row r="362" spans="1:13">
      <c r="A362" s="2">
        <v>359</v>
      </c>
      <c r="B362" s="2">
        <v>33100501501</v>
      </c>
      <c r="C362" s="2" t="s">
        <v>1289</v>
      </c>
      <c r="D362" s="2"/>
      <c r="E362" s="2" t="s">
        <v>1286</v>
      </c>
      <c r="F362" s="2" t="s">
        <v>15</v>
      </c>
      <c r="G362" s="2">
        <v>2855</v>
      </c>
      <c r="H362" s="2">
        <v>2595</v>
      </c>
      <c r="I362" s="2">
        <v>2335</v>
      </c>
      <c r="J362" s="2">
        <v>4137</v>
      </c>
      <c r="K362" s="2">
        <v>3761</v>
      </c>
      <c r="L362" s="2">
        <v>3385</v>
      </c>
      <c r="M362" s="2"/>
    </row>
    <row r="363" spans="1:13">
      <c r="A363" s="2">
        <v>360</v>
      </c>
      <c r="B363" s="2">
        <v>33100501502</v>
      </c>
      <c r="C363" s="2" t="s">
        <v>1290</v>
      </c>
      <c r="D363" s="2"/>
      <c r="E363" s="2" t="s">
        <v>1286</v>
      </c>
      <c r="F363" s="2" t="s">
        <v>15</v>
      </c>
      <c r="G363" s="2">
        <v>2855</v>
      </c>
      <c r="H363" s="2">
        <v>2595</v>
      </c>
      <c r="I363" s="2">
        <v>2335</v>
      </c>
      <c r="J363" s="2">
        <v>4137</v>
      </c>
      <c r="K363" s="2">
        <v>3761</v>
      </c>
      <c r="L363" s="2">
        <v>3385</v>
      </c>
      <c r="M363" s="2"/>
    </row>
    <row r="364" spans="1:13">
      <c r="A364" s="2">
        <v>361</v>
      </c>
      <c r="B364" s="2">
        <v>33100501601</v>
      </c>
      <c r="C364" s="2" t="s">
        <v>1291</v>
      </c>
      <c r="D364" s="2"/>
      <c r="E364" s="2" t="s">
        <v>1286</v>
      </c>
      <c r="F364" s="2" t="s">
        <v>15</v>
      </c>
      <c r="G364" s="2">
        <v>3235</v>
      </c>
      <c r="H364" s="2">
        <v>2945</v>
      </c>
      <c r="I364" s="2">
        <v>2655</v>
      </c>
      <c r="J364" s="2">
        <v>4683</v>
      </c>
      <c r="K364" s="2">
        <v>4257</v>
      </c>
      <c r="L364" s="2">
        <v>3831</v>
      </c>
      <c r="M364" s="2"/>
    </row>
    <row r="365" spans="1:13">
      <c r="A365" s="2">
        <v>362</v>
      </c>
      <c r="B365" s="2">
        <v>33100501602</v>
      </c>
      <c r="C365" s="2" t="s">
        <v>1292</v>
      </c>
      <c r="D365" s="2"/>
      <c r="E365" s="2" t="s">
        <v>1286</v>
      </c>
      <c r="F365" s="2" t="s">
        <v>15</v>
      </c>
      <c r="G365" s="2">
        <v>3235</v>
      </c>
      <c r="H365" s="2">
        <v>2945</v>
      </c>
      <c r="I365" s="2">
        <v>2655</v>
      </c>
      <c r="J365" s="2">
        <v>4683</v>
      </c>
      <c r="K365" s="2">
        <v>4257</v>
      </c>
      <c r="L365" s="2">
        <v>3831</v>
      </c>
      <c r="M365" s="2"/>
    </row>
    <row r="366" spans="1:13">
      <c r="A366" s="2">
        <v>363</v>
      </c>
      <c r="B366" s="2">
        <v>33100501603</v>
      </c>
      <c r="C366" s="2" t="s">
        <v>1293</v>
      </c>
      <c r="D366" s="2"/>
      <c r="E366" s="2" t="s">
        <v>1286</v>
      </c>
      <c r="F366" s="2" t="s">
        <v>15</v>
      </c>
      <c r="G366" s="2">
        <v>3235</v>
      </c>
      <c r="H366" s="2">
        <v>2945</v>
      </c>
      <c r="I366" s="2">
        <v>2655</v>
      </c>
      <c r="J366" s="2">
        <v>4683</v>
      </c>
      <c r="K366" s="2">
        <v>4257</v>
      </c>
      <c r="L366" s="2">
        <v>3831</v>
      </c>
      <c r="M366" s="2"/>
    </row>
    <row r="367" ht="24" spans="1:13">
      <c r="A367" s="2">
        <v>364</v>
      </c>
      <c r="B367" s="2">
        <v>33100502100</v>
      </c>
      <c r="C367" s="2" t="s">
        <v>1294</v>
      </c>
      <c r="D367" s="2"/>
      <c r="E367" s="2" t="s">
        <v>1183</v>
      </c>
      <c r="F367" s="2" t="s">
        <v>15</v>
      </c>
      <c r="G367" s="2">
        <v>2390</v>
      </c>
      <c r="H367" s="2">
        <v>2175</v>
      </c>
      <c r="I367" s="2">
        <v>1955</v>
      </c>
      <c r="J367" s="2">
        <v>2700</v>
      </c>
      <c r="K367" s="2">
        <v>2455</v>
      </c>
      <c r="L367" s="2">
        <v>2210</v>
      </c>
      <c r="M367" s="2"/>
    </row>
    <row r="368" spans="1:13">
      <c r="A368" s="2">
        <v>365</v>
      </c>
      <c r="B368" s="2">
        <v>33100502101</v>
      </c>
      <c r="C368" s="2" t="s">
        <v>1295</v>
      </c>
      <c r="D368" s="2"/>
      <c r="E368" s="2" t="s">
        <v>1183</v>
      </c>
      <c r="F368" s="2" t="s">
        <v>15</v>
      </c>
      <c r="G368" s="2">
        <v>2390</v>
      </c>
      <c r="H368" s="2">
        <v>2175</v>
      </c>
      <c r="I368" s="2">
        <v>1955</v>
      </c>
      <c r="J368" s="2">
        <v>2700</v>
      </c>
      <c r="K368" s="2">
        <v>2455</v>
      </c>
      <c r="L368" s="2">
        <v>2210</v>
      </c>
      <c r="M368" s="2"/>
    </row>
    <row r="369" spans="1:13">
      <c r="A369" s="2">
        <v>366</v>
      </c>
      <c r="B369" s="2">
        <v>33100502200</v>
      </c>
      <c r="C369" s="2" t="s">
        <v>1296</v>
      </c>
      <c r="D369" s="2"/>
      <c r="E369" s="2"/>
      <c r="F369" s="2" t="s">
        <v>15</v>
      </c>
      <c r="G369" s="2">
        <v>2075</v>
      </c>
      <c r="H369" s="2">
        <v>1885</v>
      </c>
      <c r="I369" s="2">
        <v>1695</v>
      </c>
      <c r="J369" s="2">
        <v>2510</v>
      </c>
      <c r="K369" s="2">
        <v>2282</v>
      </c>
      <c r="L369" s="2">
        <v>2054</v>
      </c>
      <c r="M369" s="2"/>
    </row>
    <row r="370" spans="1:13">
      <c r="A370" s="2">
        <v>367</v>
      </c>
      <c r="B370" s="2">
        <v>33100502300</v>
      </c>
      <c r="C370" s="2" t="s">
        <v>1297</v>
      </c>
      <c r="D370" s="2"/>
      <c r="E370" s="2"/>
      <c r="F370" s="2" t="s">
        <v>15</v>
      </c>
      <c r="G370" s="2">
        <v>2075</v>
      </c>
      <c r="H370" s="2">
        <v>1885</v>
      </c>
      <c r="I370" s="2">
        <v>1695</v>
      </c>
      <c r="J370" s="2">
        <v>2510</v>
      </c>
      <c r="K370" s="2">
        <v>2282</v>
      </c>
      <c r="L370" s="2">
        <v>2054</v>
      </c>
      <c r="M370" s="2"/>
    </row>
    <row r="371" spans="1:13">
      <c r="A371" s="2">
        <v>368</v>
      </c>
      <c r="B371" s="2">
        <v>33100502400</v>
      </c>
      <c r="C371" s="2" t="s">
        <v>1298</v>
      </c>
      <c r="D371" s="2"/>
      <c r="E371" s="2"/>
      <c r="F371" s="2" t="s">
        <v>15</v>
      </c>
      <c r="G371" s="2">
        <v>2075</v>
      </c>
      <c r="H371" s="2">
        <v>1885</v>
      </c>
      <c r="I371" s="2">
        <v>1695</v>
      </c>
      <c r="J371" s="2">
        <v>2510</v>
      </c>
      <c r="K371" s="2">
        <v>2282</v>
      </c>
      <c r="L371" s="2">
        <v>2054</v>
      </c>
      <c r="M371" s="2"/>
    </row>
    <row r="372" spans="1:13">
      <c r="A372" s="2">
        <v>369</v>
      </c>
      <c r="B372" s="2">
        <v>33100502500</v>
      </c>
      <c r="C372" s="2" t="s">
        <v>1299</v>
      </c>
      <c r="D372" s="2"/>
      <c r="E372" s="2"/>
      <c r="F372" s="2" t="s">
        <v>15</v>
      </c>
      <c r="G372" s="2">
        <v>2550</v>
      </c>
      <c r="H372" s="2">
        <v>2320</v>
      </c>
      <c r="I372" s="2">
        <v>2090</v>
      </c>
      <c r="J372" s="2">
        <v>2700</v>
      </c>
      <c r="K372" s="2">
        <v>2455</v>
      </c>
      <c r="L372" s="2">
        <v>2210</v>
      </c>
      <c r="M372" s="2"/>
    </row>
    <row r="373" ht="24" spans="1:13">
      <c r="A373" s="2">
        <v>370</v>
      </c>
      <c r="B373" s="2">
        <v>33100600100</v>
      </c>
      <c r="C373" s="2" t="s">
        <v>1300</v>
      </c>
      <c r="D373" s="2" t="s">
        <v>1301</v>
      </c>
      <c r="E373" s="2"/>
      <c r="F373" s="2" t="s">
        <v>15</v>
      </c>
      <c r="G373" s="2">
        <v>1625</v>
      </c>
      <c r="H373" s="2">
        <v>1480</v>
      </c>
      <c r="I373" s="2">
        <v>1335</v>
      </c>
      <c r="J373" s="2">
        <v>1966</v>
      </c>
      <c r="K373" s="2">
        <v>1787</v>
      </c>
      <c r="L373" s="2">
        <v>1608</v>
      </c>
      <c r="M373" s="2"/>
    </row>
    <row r="374" ht="24" spans="1:13">
      <c r="A374" s="2">
        <v>371</v>
      </c>
      <c r="B374" s="2">
        <v>33100600400</v>
      </c>
      <c r="C374" s="2" t="s">
        <v>1302</v>
      </c>
      <c r="D374" s="2" t="s">
        <v>1303</v>
      </c>
      <c r="E374" s="2" t="s">
        <v>1286</v>
      </c>
      <c r="F374" s="2" t="s">
        <v>15</v>
      </c>
      <c r="G374" s="2">
        <v>3830</v>
      </c>
      <c r="H374" s="2">
        <v>3480</v>
      </c>
      <c r="I374" s="2">
        <v>3130</v>
      </c>
      <c r="J374" s="2">
        <v>4600</v>
      </c>
      <c r="K374" s="2">
        <v>4182</v>
      </c>
      <c r="L374" s="2">
        <v>3764</v>
      </c>
      <c r="M374" s="2"/>
    </row>
    <row r="375" ht="36" spans="1:13">
      <c r="A375" s="2">
        <v>372</v>
      </c>
      <c r="B375" s="2">
        <v>33100600600</v>
      </c>
      <c r="C375" s="2" t="s">
        <v>1304</v>
      </c>
      <c r="D375" s="2" t="s">
        <v>1305</v>
      </c>
      <c r="E375" s="2" t="s">
        <v>1286</v>
      </c>
      <c r="F375" s="2" t="s">
        <v>15</v>
      </c>
      <c r="G375" s="2">
        <v>2450</v>
      </c>
      <c r="H375" s="2">
        <v>2235</v>
      </c>
      <c r="I375" s="2">
        <v>2015</v>
      </c>
      <c r="J375" s="2">
        <v>2967</v>
      </c>
      <c r="K375" s="2">
        <v>2697</v>
      </c>
      <c r="L375" s="2">
        <v>2427</v>
      </c>
      <c r="M375" s="2"/>
    </row>
    <row r="376" spans="1:13">
      <c r="A376" s="2">
        <v>373</v>
      </c>
      <c r="B376" s="2">
        <v>33100600800</v>
      </c>
      <c r="C376" s="2" t="s">
        <v>1306</v>
      </c>
      <c r="D376" s="2"/>
      <c r="E376" s="2"/>
      <c r="F376" s="2" t="s">
        <v>15</v>
      </c>
      <c r="G376" s="2">
        <v>2245</v>
      </c>
      <c r="H376" s="2">
        <v>2045</v>
      </c>
      <c r="I376" s="2">
        <v>1840</v>
      </c>
      <c r="J376" s="2">
        <v>2721</v>
      </c>
      <c r="K376" s="2">
        <v>2474</v>
      </c>
      <c r="L376" s="2">
        <v>2227</v>
      </c>
      <c r="M376" s="2"/>
    </row>
    <row r="377" spans="1:13">
      <c r="A377" s="2">
        <v>374</v>
      </c>
      <c r="B377" s="2">
        <v>33100600900</v>
      </c>
      <c r="C377" s="2" t="s">
        <v>1307</v>
      </c>
      <c r="D377" s="2"/>
      <c r="E377" s="2"/>
      <c r="F377" s="2" t="s">
        <v>15</v>
      </c>
      <c r="G377" s="2">
        <v>1115</v>
      </c>
      <c r="H377" s="2">
        <v>1015</v>
      </c>
      <c r="I377" s="2">
        <v>915</v>
      </c>
      <c r="J377" s="2">
        <v>1200</v>
      </c>
      <c r="K377" s="2">
        <v>1091</v>
      </c>
      <c r="L377" s="2">
        <v>982</v>
      </c>
      <c r="M377" s="2"/>
    </row>
    <row r="378" ht="132" spans="1:13">
      <c r="A378" s="2">
        <v>375</v>
      </c>
      <c r="B378" s="2">
        <v>33100601000</v>
      </c>
      <c r="C378" s="2" t="s">
        <v>1308</v>
      </c>
      <c r="D378" s="2" t="s">
        <v>1309</v>
      </c>
      <c r="E378" s="2" t="s">
        <v>1286</v>
      </c>
      <c r="F378" s="2" t="s">
        <v>15</v>
      </c>
      <c r="G378" s="2">
        <v>2435</v>
      </c>
      <c r="H378" s="2">
        <v>2220</v>
      </c>
      <c r="I378" s="2">
        <v>2000</v>
      </c>
      <c r="J378" s="2">
        <v>3528</v>
      </c>
      <c r="K378" s="2">
        <v>3207</v>
      </c>
      <c r="L378" s="2">
        <v>2886</v>
      </c>
      <c r="M378" s="2"/>
    </row>
    <row r="379" ht="36" spans="1:13">
      <c r="A379" s="2">
        <v>376</v>
      </c>
      <c r="B379" s="2">
        <v>33100601100</v>
      </c>
      <c r="C379" s="2" t="s">
        <v>1310</v>
      </c>
      <c r="D379" s="2" t="s">
        <v>1311</v>
      </c>
      <c r="E379" s="2"/>
      <c r="F379" s="2" t="s">
        <v>15</v>
      </c>
      <c r="G379" s="2">
        <v>1610</v>
      </c>
      <c r="H379" s="2">
        <v>1465</v>
      </c>
      <c r="I379" s="2">
        <v>1320</v>
      </c>
      <c r="J379" s="2">
        <v>1800</v>
      </c>
      <c r="K379" s="2">
        <v>1636</v>
      </c>
      <c r="L379" s="2">
        <v>1472</v>
      </c>
      <c r="M379" s="2"/>
    </row>
    <row r="380" ht="24" spans="1:13">
      <c r="A380" s="2">
        <v>377</v>
      </c>
      <c r="B380" s="2">
        <v>33100601800</v>
      </c>
      <c r="C380" s="2" t="s">
        <v>1312</v>
      </c>
      <c r="D380" s="2" t="s">
        <v>1313</v>
      </c>
      <c r="E380" s="2" t="s">
        <v>1286</v>
      </c>
      <c r="F380" s="2" t="s">
        <v>15</v>
      </c>
      <c r="G380" s="2">
        <v>2655</v>
      </c>
      <c r="H380" s="2">
        <v>2405</v>
      </c>
      <c r="I380" s="2">
        <v>2160</v>
      </c>
      <c r="J380" s="2">
        <v>3212</v>
      </c>
      <c r="K380" s="2">
        <v>2920</v>
      </c>
      <c r="L380" s="2">
        <v>2628</v>
      </c>
      <c r="M380" s="2"/>
    </row>
    <row r="381" spans="1:13">
      <c r="A381" s="2">
        <v>378</v>
      </c>
      <c r="B381" s="2">
        <v>33100601900</v>
      </c>
      <c r="C381" s="2" t="s">
        <v>1314</v>
      </c>
      <c r="D381" s="2"/>
      <c r="E381" s="2"/>
      <c r="F381" s="2" t="s">
        <v>15</v>
      </c>
      <c r="G381" s="2">
        <v>2130</v>
      </c>
      <c r="H381" s="2">
        <v>1945</v>
      </c>
      <c r="I381" s="2">
        <v>1755</v>
      </c>
      <c r="J381" s="2">
        <v>3087</v>
      </c>
      <c r="K381" s="2">
        <v>2806</v>
      </c>
      <c r="L381" s="2">
        <v>2525</v>
      </c>
      <c r="M381" s="2"/>
    </row>
    <row r="382" spans="1:13">
      <c r="A382" s="2">
        <v>379</v>
      </c>
      <c r="B382" s="2">
        <v>33100602000</v>
      </c>
      <c r="C382" s="2" t="s">
        <v>1315</v>
      </c>
      <c r="D382" s="2" t="s">
        <v>1316</v>
      </c>
      <c r="E382" s="2"/>
      <c r="F382" s="2" t="s">
        <v>15</v>
      </c>
      <c r="G382" s="2">
        <v>3830</v>
      </c>
      <c r="H382" s="2">
        <v>3480</v>
      </c>
      <c r="I382" s="2">
        <v>3130</v>
      </c>
      <c r="J382" s="2">
        <v>4633</v>
      </c>
      <c r="K382" s="2">
        <v>4212</v>
      </c>
      <c r="L382" s="2">
        <v>3791</v>
      </c>
      <c r="M382" s="2"/>
    </row>
    <row r="383" ht="24" spans="1:13">
      <c r="A383" s="2">
        <v>380</v>
      </c>
      <c r="B383" s="2">
        <v>33100700200</v>
      </c>
      <c r="C383" s="2" t="s">
        <v>1317</v>
      </c>
      <c r="D383" s="2" t="s">
        <v>1318</v>
      </c>
      <c r="E383" s="2"/>
      <c r="F383" s="2" t="s">
        <v>15</v>
      </c>
      <c r="G383" s="2">
        <v>1840</v>
      </c>
      <c r="H383" s="2">
        <v>1665</v>
      </c>
      <c r="I383" s="2">
        <v>1510</v>
      </c>
      <c r="J383" s="2">
        <v>2100</v>
      </c>
      <c r="K383" s="2">
        <v>1909</v>
      </c>
      <c r="L383" s="2">
        <v>1718</v>
      </c>
      <c r="M383" s="2"/>
    </row>
    <row r="384" spans="1:13">
      <c r="A384" s="2">
        <v>381</v>
      </c>
      <c r="B384" s="2">
        <v>33100700300</v>
      </c>
      <c r="C384" s="2" t="s">
        <v>1319</v>
      </c>
      <c r="D384" s="2"/>
      <c r="E384" s="2"/>
      <c r="F384" s="2" t="s">
        <v>15</v>
      </c>
      <c r="G384" s="2">
        <v>1915</v>
      </c>
      <c r="H384" s="2">
        <v>1740</v>
      </c>
      <c r="I384" s="2">
        <v>1565</v>
      </c>
      <c r="J384" s="2">
        <v>2317</v>
      </c>
      <c r="K384" s="2">
        <v>2106</v>
      </c>
      <c r="L384" s="2">
        <v>1895</v>
      </c>
      <c r="M384" s="2"/>
    </row>
    <row r="385" spans="1:13">
      <c r="A385" s="2">
        <v>382</v>
      </c>
      <c r="B385" s="2">
        <v>33100700301</v>
      </c>
      <c r="C385" s="2" t="s">
        <v>1320</v>
      </c>
      <c r="D385" s="2"/>
      <c r="E385" s="2"/>
      <c r="F385" s="2" t="s">
        <v>15</v>
      </c>
      <c r="G385" s="2">
        <v>1915</v>
      </c>
      <c r="H385" s="2">
        <v>1740</v>
      </c>
      <c r="I385" s="2">
        <v>1565</v>
      </c>
      <c r="J385" s="2">
        <v>2317</v>
      </c>
      <c r="K385" s="2">
        <v>2106</v>
      </c>
      <c r="L385" s="2">
        <v>1895</v>
      </c>
      <c r="M385" s="2"/>
    </row>
    <row r="386" spans="1:13">
      <c r="A386" s="2">
        <v>383</v>
      </c>
      <c r="B386" s="2">
        <v>33100700302</v>
      </c>
      <c r="C386" s="2" t="s">
        <v>1321</v>
      </c>
      <c r="D386" s="2"/>
      <c r="E386" s="2"/>
      <c r="F386" s="2" t="s">
        <v>15</v>
      </c>
      <c r="G386" s="2">
        <v>1915</v>
      </c>
      <c r="H386" s="2">
        <v>1740</v>
      </c>
      <c r="I386" s="2">
        <v>1565</v>
      </c>
      <c r="J386" s="2">
        <v>2317</v>
      </c>
      <c r="K386" s="2">
        <v>2106</v>
      </c>
      <c r="L386" s="2">
        <v>1895</v>
      </c>
      <c r="M386" s="2"/>
    </row>
    <row r="387" ht="48" spans="1:13">
      <c r="A387" s="2">
        <v>384</v>
      </c>
      <c r="B387" s="2">
        <v>33100700600</v>
      </c>
      <c r="C387" s="2" t="s">
        <v>1322</v>
      </c>
      <c r="D387" s="2" t="s">
        <v>1323</v>
      </c>
      <c r="E387" s="2" t="s">
        <v>1286</v>
      </c>
      <c r="F387" s="2" t="s">
        <v>15</v>
      </c>
      <c r="G387" s="2">
        <v>4495</v>
      </c>
      <c r="H387" s="2">
        <v>4090</v>
      </c>
      <c r="I387" s="2">
        <v>3685</v>
      </c>
      <c r="J387" s="2">
        <v>5000</v>
      </c>
      <c r="K387" s="2">
        <v>4545</v>
      </c>
      <c r="L387" s="2">
        <v>4091</v>
      </c>
      <c r="M387" s="2"/>
    </row>
    <row r="388" ht="48" spans="1:13">
      <c r="A388" s="2">
        <v>385</v>
      </c>
      <c r="B388" s="2">
        <v>33100700601</v>
      </c>
      <c r="C388" s="2" t="s">
        <v>1324</v>
      </c>
      <c r="D388" s="2" t="s">
        <v>1323</v>
      </c>
      <c r="E388" s="2" t="s">
        <v>1286</v>
      </c>
      <c r="F388" s="2" t="s">
        <v>15</v>
      </c>
      <c r="G388" s="2">
        <v>4495</v>
      </c>
      <c r="H388" s="2">
        <v>4090</v>
      </c>
      <c r="I388" s="2">
        <v>3685</v>
      </c>
      <c r="J388" s="2">
        <v>5000</v>
      </c>
      <c r="K388" s="2">
        <v>4545</v>
      </c>
      <c r="L388" s="2">
        <v>4091</v>
      </c>
      <c r="M388" s="2"/>
    </row>
    <row r="389" ht="48" spans="1:13">
      <c r="A389" s="2">
        <v>386</v>
      </c>
      <c r="B389" s="2">
        <v>33100700602</v>
      </c>
      <c r="C389" s="2" t="s">
        <v>1325</v>
      </c>
      <c r="D389" s="2" t="s">
        <v>1323</v>
      </c>
      <c r="E389" s="2" t="s">
        <v>1286</v>
      </c>
      <c r="F389" s="2" t="s">
        <v>15</v>
      </c>
      <c r="G389" s="2">
        <v>4495</v>
      </c>
      <c r="H389" s="2">
        <v>4090</v>
      </c>
      <c r="I389" s="2">
        <v>3685</v>
      </c>
      <c r="J389" s="2">
        <v>5000</v>
      </c>
      <c r="K389" s="2">
        <v>4545</v>
      </c>
      <c r="L389" s="2">
        <v>4091</v>
      </c>
      <c r="M389" s="2"/>
    </row>
    <row r="390" ht="36" spans="1:13">
      <c r="A390" s="2">
        <v>387</v>
      </c>
      <c r="B390" s="2">
        <v>33100700700</v>
      </c>
      <c r="C390" s="2" t="s">
        <v>1326</v>
      </c>
      <c r="D390" s="2" t="s">
        <v>1327</v>
      </c>
      <c r="E390" s="2"/>
      <c r="F390" s="2" t="s">
        <v>15</v>
      </c>
      <c r="G390" s="2">
        <v>2855</v>
      </c>
      <c r="H390" s="2">
        <v>2595</v>
      </c>
      <c r="I390" s="2">
        <v>2335</v>
      </c>
      <c r="J390" s="2">
        <v>3500</v>
      </c>
      <c r="K390" s="2">
        <v>3182</v>
      </c>
      <c r="L390" s="2">
        <v>2864</v>
      </c>
      <c r="M390" s="2"/>
    </row>
    <row r="391" ht="24" spans="1:13">
      <c r="A391" s="2">
        <v>388</v>
      </c>
      <c r="B391" s="2">
        <v>33100700800</v>
      </c>
      <c r="C391" s="2" t="s">
        <v>1328</v>
      </c>
      <c r="D391" s="2" t="s">
        <v>1329</v>
      </c>
      <c r="E391" s="2"/>
      <c r="F391" s="2" t="s">
        <v>15</v>
      </c>
      <c r="G391" s="2">
        <v>4495</v>
      </c>
      <c r="H391" s="2">
        <v>4090</v>
      </c>
      <c r="I391" s="2">
        <v>3685</v>
      </c>
      <c r="J391" s="2">
        <v>6510</v>
      </c>
      <c r="K391" s="2">
        <v>5918</v>
      </c>
      <c r="L391" s="2">
        <v>5326</v>
      </c>
      <c r="M391" s="2"/>
    </row>
    <row r="392" ht="36" spans="1:13">
      <c r="A392" s="2">
        <v>389</v>
      </c>
      <c r="B392" s="2">
        <v>33100700900</v>
      </c>
      <c r="C392" s="2" t="s">
        <v>1330</v>
      </c>
      <c r="D392" s="2" t="s">
        <v>1331</v>
      </c>
      <c r="E392" s="2"/>
      <c r="F392" s="2" t="s">
        <v>15</v>
      </c>
      <c r="G392" s="2">
        <v>2930</v>
      </c>
      <c r="H392" s="2">
        <v>2670</v>
      </c>
      <c r="I392" s="2">
        <v>2405</v>
      </c>
      <c r="J392" s="2">
        <v>3200</v>
      </c>
      <c r="K392" s="2">
        <v>2909</v>
      </c>
      <c r="L392" s="2">
        <v>2618</v>
      </c>
      <c r="M392" s="2"/>
    </row>
    <row r="393" ht="72" spans="1:13">
      <c r="A393" s="2">
        <v>390</v>
      </c>
      <c r="B393" s="2">
        <v>33100701200</v>
      </c>
      <c r="C393" s="2" t="s">
        <v>1332</v>
      </c>
      <c r="D393" s="2" t="s">
        <v>1333</v>
      </c>
      <c r="E393" s="2"/>
      <c r="F393" s="2" t="s">
        <v>15</v>
      </c>
      <c r="G393" s="2">
        <v>2435</v>
      </c>
      <c r="H393" s="2">
        <v>2220</v>
      </c>
      <c r="I393" s="2">
        <v>2000</v>
      </c>
      <c r="J393" s="2">
        <v>2550</v>
      </c>
      <c r="K393" s="2">
        <v>2318</v>
      </c>
      <c r="L393" s="2">
        <v>2086</v>
      </c>
      <c r="M393" s="2"/>
    </row>
    <row r="394" spans="1:13">
      <c r="A394" s="2">
        <v>391</v>
      </c>
      <c r="B394" s="2">
        <v>33100701300</v>
      </c>
      <c r="C394" s="2" t="s">
        <v>1334</v>
      </c>
      <c r="D394" s="2"/>
      <c r="E394" s="2" t="s">
        <v>1286</v>
      </c>
      <c r="F394" s="2" t="s">
        <v>15</v>
      </c>
      <c r="G394" s="2">
        <v>2510</v>
      </c>
      <c r="H394" s="2">
        <v>2275</v>
      </c>
      <c r="I394" s="2">
        <v>2045</v>
      </c>
      <c r="J394" s="2">
        <v>3037</v>
      </c>
      <c r="K394" s="2">
        <v>2761</v>
      </c>
      <c r="L394" s="2">
        <v>2485</v>
      </c>
      <c r="M394" s="2"/>
    </row>
    <row r="395" ht="36" spans="1:13">
      <c r="A395" s="2">
        <v>392</v>
      </c>
      <c r="B395" s="2">
        <v>33100801500</v>
      </c>
      <c r="C395" s="2" t="s">
        <v>1335</v>
      </c>
      <c r="D395" s="2" t="s">
        <v>1336</v>
      </c>
      <c r="E395" s="2"/>
      <c r="F395" s="2" t="s">
        <v>15</v>
      </c>
      <c r="G395" s="2">
        <v>2870</v>
      </c>
      <c r="H395" s="2">
        <v>2610</v>
      </c>
      <c r="I395" s="2">
        <v>2350</v>
      </c>
      <c r="J395" s="2">
        <v>3475</v>
      </c>
      <c r="K395" s="2">
        <v>3159</v>
      </c>
      <c r="L395" s="2">
        <v>2843</v>
      </c>
      <c r="M395" s="2"/>
    </row>
    <row r="396" ht="60" spans="1:13">
      <c r="A396" s="2">
        <v>393</v>
      </c>
      <c r="B396" s="2">
        <v>33100802400</v>
      </c>
      <c r="C396" s="2" t="s">
        <v>1337</v>
      </c>
      <c r="D396" s="2" t="s">
        <v>1338</v>
      </c>
      <c r="E396" s="2"/>
      <c r="F396" s="2" t="s">
        <v>15</v>
      </c>
      <c r="G396" s="2">
        <v>2525</v>
      </c>
      <c r="H396" s="2">
        <v>2290</v>
      </c>
      <c r="I396" s="2">
        <v>2060</v>
      </c>
      <c r="J396" s="2">
        <v>3054</v>
      </c>
      <c r="K396" s="2">
        <v>2776</v>
      </c>
      <c r="L396" s="2">
        <v>2498</v>
      </c>
      <c r="M396" s="2"/>
    </row>
    <row r="397" ht="48" spans="1:13">
      <c r="A397" s="2">
        <v>394</v>
      </c>
      <c r="B397" s="2">
        <v>33100802500</v>
      </c>
      <c r="C397" s="2" t="s">
        <v>1339</v>
      </c>
      <c r="D397" s="2" t="s">
        <v>1340</v>
      </c>
      <c r="E397" s="2"/>
      <c r="F397" s="2" t="s">
        <v>15</v>
      </c>
      <c r="G397" s="2">
        <v>2855</v>
      </c>
      <c r="H397" s="2">
        <v>2595</v>
      </c>
      <c r="I397" s="2">
        <v>2335</v>
      </c>
      <c r="J397" s="2">
        <v>3500</v>
      </c>
      <c r="K397" s="2">
        <v>3182</v>
      </c>
      <c r="L397" s="2">
        <v>2864</v>
      </c>
      <c r="M397" s="2"/>
    </row>
    <row r="398" ht="48" spans="1:13">
      <c r="A398" s="2">
        <v>395</v>
      </c>
      <c r="B398" s="2">
        <v>33100802600</v>
      </c>
      <c r="C398" s="2" t="s">
        <v>1341</v>
      </c>
      <c r="D398" s="2" t="s">
        <v>1342</v>
      </c>
      <c r="E398" s="2"/>
      <c r="F398" s="2" t="s">
        <v>15</v>
      </c>
      <c r="G398" s="2">
        <v>2350</v>
      </c>
      <c r="H398" s="2">
        <v>2130</v>
      </c>
      <c r="I398" s="2">
        <v>1915</v>
      </c>
      <c r="J398" s="2">
        <v>2843</v>
      </c>
      <c r="K398" s="2">
        <v>2585</v>
      </c>
      <c r="L398" s="2">
        <v>2327</v>
      </c>
      <c r="M398" s="2"/>
    </row>
    <row r="399" spans="1:13">
      <c r="A399" s="2">
        <v>396</v>
      </c>
      <c r="B399" s="2">
        <v>33100802700</v>
      </c>
      <c r="C399" s="2" t="s">
        <v>1343</v>
      </c>
      <c r="D399" s="2"/>
      <c r="E399" s="2"/>
      <c r="F399" s="2" t="s">
        <v>15</v>
      </c>
      <c r="G399" s="2">
        <v>2350</v>
      </c>
      <c r="H399" s="2">
        <v>2130</v>
      </c>
      <c r="I399" s="2">
        <v>1915</v>
      </c>
      <c r="J399" s="2">
        <v>2843</v>
      </c>
      <c r="K399" s="2">
        <v>2585</v>
      </c>
      <c r="L399" s="2">
        <v>2327</v>
      </c>
      <c r="M399" s="2"/>
    </row>
    <row r="400" spans="1:13">
      <c r="A400" s="2">
        <v>397</v>
      </c>
      <c r="B400" s="2">
        <v>33100802800</v>
      </c>
      <c r="C400" s="2" t="s">
        <v>1344</v>
      </c>
      <c r="D400" s="2"/>
      <c r="E400" s="2" t="s">
        <v>1345</v>
      </c>
      <c r="F400" s="2" t="s">
        <v>15</v>
      </c>
      <c r="G400" s="2">
        <v>1840</v>
      </c>
      <c r="H400" s="2">
        <v>1665</v>
      </c>
      <c r="I400" s="2">
        <v>1510</v>
      </c>
      <c r="J400" s="2">
        <v>2230</v>
      </c>
      <c r="K400" s="2">
        <v>2027</v>
      </c>
      <c r="L400" s="2">
        <v>1824</v>
      </c>
      <c r="M400" s="2"/>
    </row>
    <row r="401" spans="1:13">
      <c r="A401" s="2">
        <v>398</v>
      </c>
      <c r="B401" s="2">
        <v>33100802801</v>
      </c>
      <c r="C401" s="2" t="s">
        <v>1346</v>
      </c>
      <c r="D401" s="2"/>
      <c r="E401" s="2" t="s">
        <v>1345</v>
      </c>
      <c r="F401" s="2" t="s">
        <v>15</v>
      </c>
      <c r="G401" s="2">
        <v>1840</v>
      </c>
      <c r="H401" s="2">
        <v>1665</v>
      </c>
      <c r="I401" s="2">
        <v>1510</v>
      </c>
      <c r="J401" s="2">
        <v>2230</v>
      </c>
      <c r="K401" s="2">
        <v>2027</v>
      </c>
      <c r="L401" s="2">
        <v>1824</v>
      </c>
      <c r="M401" s="2"/>
    </row>
    <row r="402" spans="1:13">
      <c r="A402" s="2">
        <v>399</v>
      </c>
      <c r="B402" s="2">
        <v>33100802802</v>
      </c>
      <c r="C402" s="2" t="s">
        <v>1347</v>
      </c>
      <c r="D402" s="2"/>
      <c r="E402" s="2" t="s">
        <v>1345</v>
      </c>
      <c r="F402" s="2" t="s">
        <v>15</v>
      </c>
      <c r="G402" s="2">
        <v>1840</v>
      </c>
      <c r="H402" s="2">
        <v>1665</v>
      </c>
      <c r="I402" s="2">
        <v>1510</v>
      </c>
      <c r="J402" s="2">
        <v>2230</v>
      </c>
      <c r="K402" s="2">
        <v>2027</v>
      </c>
      <c r="L402" s="2">
        <v>1824</v>
      </c>
      <c r="M402" s="2"/>
    </row>
    <row r="403" ht="24" spans="1:13">
      <c r="A403" s="2">
        <v>400</v>
      </c>
      <c r="B403" s="2">
        <v>33100802900</v>
      </c>
      <c r="C403" s="2" t="s">
        <v>1348</v>
      </c>
      <c r="D403" s="2"/>
      <c r="E403" s="2"/>
      <c r="F403" s="2" t="s">
        <v>15</v>
      </c>
      <c r="G403" s="2">
        <v>1785</v>
      </c>
      <c r="H403" s="2">
        <v>1625</v>
      </c>
      <c r="I403" s="2">
        <v>1465</v>
      </c>
      <c r="J403" s="2">
        <v>2159</v>
      </c>
      <c r="K403" s="2">
        <v>1963</v>
      </c>
      <c r="L403" s="2">
        <v>1767</v>
      </c>
      <c r="M403" s="2"/>
    </row>
    <row r="404" spans="1:13">
      <c r="A404" s="2">
        <v>401</v>
      </c>
      <c r="B404" s="2">
        <v>33110100100</v>
      </c>
      <c r="C404" s="2" t="s">
        <v>1349</v>
      </c>
      <c r="D404" s="2"/>
      <c r="E404" s="2"/>
      <c r="F404" s="2" t="s">
        <v>15</v>
      </c>
      <c r="G404" s="2">
        <v>1275</v>
      </c>
      <c r="H404" s="2">
        <v>1160</v>
      </c>
      <c r="I404" s="2">
        <v>1045</v>
      </c>
      <c r="J404" s="2">
        <v>1544</v>
      </c>
      <c r="K404" s="2">
        <v>1404</v>
      </c>
      <c r="L404" s="2">
        <v>1264</v>
      </c>
      <c r="M404" s="2"/>
    </row>
    <row r="405" spans="1:13">
      <c r="A405" s="2">
        <v>402</v>
      </c>
      <c r="B405" s="2">
        <v>33110100900</v>
      </c>
      <c r="C405" s="2" t="s">
        <v>1350</v>
      </c>
      <c r="D405" s="2"/>
      <c r="E405" s="2"/>
      <c r="F405" s="2" t="s">
        <v>15</v>
      </c>
      <c r="G405" s="2">
        <v>2045</v>
      </c>
      <c r="H405" s="2">
        <v>1855</v>
      </c>
      <c r="I405" s="2">
        <v>1665</v>
      </c>
      <c r="J405" s="2">
        <v>2475</v>
      </c>
      <c r="K405" s="2">
        <v>2250</v>
      </c>
      <c r="L405" s="2">
        <v>2025</v>
      </c>
      <c r="M405" s="2"/>
    </row>
    <row r="406" ht="36" spans="1:13">
      <c r="A406" s="2">
        <v>403</v>
      </c>
      <c r="B406" s="2">
        <v>33110101000</v>
      </c>
      <c r="C406" s="2" t="s">
        <v>1351</v>
      </c>
      <c r="D406" s="2" t="s">
        <v>1352</v>
      </c>
      <c r="E406" s="2"/>
      <c r="F406" s="2" t="s">
        <v>15</v>
      </c>
      <c r="G406" s="2">
        <v>2550</v>
      </c>
      <c r="H406" s="2">
        <v>2320</v>
      </c>
      <c r="I406" s="2">
        <v>2090</v>
      </c>
      <c r="J406" s="2">
        <v>3089</v>
      </c>
      <c r="K406" s="2">
        <v>2808</v>
      </c>
      <c r="L406" s="2">
        <v>2527</v>
      </c>
      <c r="M406" s="2"/>
    </row>
    <row r="407" spans="1:13">
      <c r="A407" s="2">
        <v>404</v>
      </c>
      <c r="B407" s="2">
        <v>33110101100</v>
      </c>
      <c r="C407" s="2" t="s">
        <v>1353</v>
      </c>
      <c r="D407" s="2"/>
      <c r="E407" s="2"/>
      <c r="F407" s="2" t="s">
        <v>15</v>
      </c>
      <c r="G407" s="2">
        <v>2550</v>
      </c>
      <c r="H407" s="2">
        <v>2320</v>
      </c>
      <c r="I407" s="2">
        <v>2090</v>
      </c>
      <c r="J407" s="2">
        <v>3000</v>
      </c>
      <c r="K407" s="2">
        <v>2727</v>
      </c>
      <c r="L407" s="2">
        <v>2454</v>
      </c>
      <c r="M407" s="2"/>
    </row>
    <row r="408" ht="24" spans="1:13">
      <c r="A408" s="2">
        <v>405</v>
      </c>
      <c r="B408" s="2">
        <v>33110101500</v>
      </c>
      <c r="C408" s="2" t="s">
        <v>1354</v>
      </c>
      <c r="D408" s="2"/>
      <c r="E408" s="2"/>
      <c r="F408" s="2" t="s">
        <v>15</v>
      </c>
      <c r="G408" s="2">
        <v>1755</v>
      </c>
      <c r="H408" s="2">
        <v>1595</v>
      </c>
      <c r="I408" s="2">
        <v>1435</v>
      </c>
      <c r="J408" s="2">
        <v>2124</v>
      </c>
      <c r="K408" s="2">
        <v>1931</v>
      </c>
      <c r="L408" s="2">
        <v>1738</v>
      </c>
      <c r="M408" s="2"/>
    </row>
    <row r="409" ht="24" spans="1:13">
      <c r="A409" s="2">
        <v>406</v>
      </c>
      <c r="B409" s="2">
        <v>33110101501</v>
      </c>
      <c r="C409" s="2" t="s">
        <v>1355</v>
      </c>
      <c r="D409" s="2"/>
      <c r="E409" s="2"/>
      <c r="F409" s="2" t="s">
        <v>15</v>
      </c>
      <c r="G409" s="2">
        <v>3510</v>
      </c>
      <c r="H409" s="2">
        <v>3190</v>
      </c>
      <c r="I409" s="2">
        <v>2870</v>
      </c>
      <c r="J409" s="2">
        <v>4248</v>
      </c>
      <c r="K409" s="2">
        <v>3862</v>
      </c>
      <c r="L409" s="2">
        <v>3476</v>
      </c>
      <c r="M409" s="2"/>
    </row>
    <row r="410" spans="1:13">
      <c r="A410" s="2">
        <v>407</v>
      </c>
      <c r="B410" s="2">
        <v>33110101700</v>
      </c>
      <c r="C410" s="2" t="s">
        <v>1356</v>
      </c>
      <c r="D410" s="2" t="s">
        <v>1357</v>
      </c>
      <c r="E410" s="2"/>
      <c r="F410" s="2" t="s">
        <v>15</v>
      </c>
      <c r="G410" s="2">
        <v>2870</v>
      </c>
      <c r="H410" s="2">
        <v>2610</v>
      </c>
      <c r="I410" s="2">
        <v>2350</v>
      </c>
      <c r="J410" s="2">
        <v>3475</v>
      </c>
      <c r="K410" s="2">
        <v>3159</v>
      </c>
      <c r="L410" s="2">
        <v>2843</v>
      </c>
      <c r="M410" s="2"/>
    </row>
    <row r="411" spans="1:13">
      <c r="A411" s="2">
        <v>408</v>
      </c>
      <c r="B411" s="2">
        <v>33110101701</v>
      </c>
      <c r="C411" s="2" t="s">
        <v>1358</v>
      </c>
      <c r="D411" s="2"/>
      <c r="E411" s="2"/>
      <c r="F411" s="2" t="s">
        <v>15</v>
      </c>
      <c r="G411" s="2">
        <v>2870</v>
      </c>
      <c r="H411" s="2">
        <v>2610</v>
      </c>
      <c r="I411" s="2">
        <v>2350</v>
      </c>
      <c r="J411" s="2">
        <v>3475</v>
      </c>
      <c r="K411" s="2">
        <v>3159</v>
      </c>
      <c r="L411" s="2">
        <v>2843</v>
      </c>
      <c r="M411" s="2"/>
    </row>
    <row r="412" ht="24" spans="1:13">
      <c r="A412" s="2">
        <v>409</v>
      </c>
      <c r="B412" s="2">
        <v>33110101800</v>
      </c>
      <c r="C412" s="2" t="s">
        <v>1359</v>
      </c>
      <c r="D412" s="2"/>
      <c r="E412" s="2" t="s">
        <v>1360</v>
      </c>
      <c r="F412" s="2" t="s">
        <v>15</v>
      </c>
      <c r="G412" s="2">
        <v>4785</v>
      </c>
      <c r="H412" s="2">
        <v>4350</v>
      </c>
      <c r="I412" s="2">
        <v>3915</v>
      </c>
      <c r="J412" s="2">
        <v>5000</v>
      </c>
      <c r="K412" s="2">
        <v>4545</v>
      </c>
      <c r="L412" s="2">
        <v>4091</v>
      </c>
      <c r="M412" s="2"/>
    </row>
    <row r="413" spans="1:13">
      <c r="A413" s="2">
        <v>410</v>
      </c>
      <c r="B413" s="2">
        <v>33110102000</v>
      </c>
      <c r="C413" s="2" t="s">
        <v>1361</v>
      </c>
      <c r="D413" s="2"/>
      <c r="E413" s="2"/>
      <c r="F413" s="2" t="s">
        <v>15</v>
      </c>
      <c r="G413" s="2">
        <v>2410</v>
      </c>
      <c r="H413" s="2">
        <v>2190</v>
      </c>
      <c r="I413" s="2">
        <v>1970</v>
      </c>
      <c r="J413" s="2">
        <v>2815</v>
      </c>
      <c r="K413" s="2">
        <v>2559</v>
      </c>
      <c r="L413" s="2">
        <v>2303</v>
      </c>
      <c r="M413" s="2"/>
    </row>
    <row r="414" spans="1:13">
      <c r="A414" s="2">
        <v>411</v>
      </c>
      <c r="B414" s="2">
        <v>33110102400</v>
      </c>
      <c r="C414" s="2" t="s">
        <v>1362</v>
      </c>
      <c r="D414" s="2"/>
      <c r="E414" s="2"/>
      <c r="F414" s="2" t="s">
        <v>15</v>
      </c>
      <c r="G414" s="2">
        <v>3190</v>
      </c>
      <c r="H414" s="2">
        <v>2900</v>
      </c>
      <c r="I414" s="2">
        <v>2610</v>
      </c>
      <c r="J414" s="2">
        <v>4620</v>
      </c>
      <c r="K414" s="2">
        <v>4200</v>
      </c>
      <c r="L414" s="2">
        <v>3780</v>
      </c>
      <c r="M414" s="2"/>
    </row>
    <row r="415" ht="36" spans="1:13">
      <c r="A415" s="2">
        <v>412</v>
      </c>
      <c r="B415" s="2">
        <v>33110200100</v>
      </c>
      <c r="C415" s="2" t="s">
        <v>1363</v>
      </c>
      <c r="D415" s="2" t="s">
        <v>1364</v>
      </c>
      <c r="E415" s="2"/>
      <c r="F415" s="2" t="s">
        <v>15</v>
      </c>
      <c r="G415" s="2">
        <v>2870</v>
      </c>
      <c r="H415" s="2">
        <v>2610</v>
      </c>
      <c r="I415" s="2">
        <v>2350</v>
      </c>
      <c r="J415" s="2">
        <v>3475</v>
      </c>
      <c r="K415" s="2">
        <v>3159</v>
      </c>
      <c r="L415" s="2">
        <v>2843</v>
      </c>
      <c r="M415" s="2"/>
    </row>
    <row r="416" ht="24" spans="1:13">
      <c r="A416" s="2">
        <v>413</v>
      </c>
      <c r="B416" s="2">
        <v>33110200200</v>
      </c>
      <c r="C416" s="2" t="s">
        <v>1365</v>
      </c>
      <c r="D416" s="2"/>
      <c r="E416" s="2"/>
      <c r="F416" s="2" t="s">
        <v>15</v>
      </c>
      <c r="G416" s="2">
        <v>1915</v>
      </c>
      <c r="H416" s="2">
        <v>1740</v>
      </c>
      <c r="I416" s="2">
        <v>1565</v>
      </c>
      <c r="J416" s="2">
        <v>2317</v>
      </c>
      <c r="K416" s="2">
        <v>2106</v>
      </c>
      <c r="L416" s="2">
        <v>1895</v>
      </c>
      <c r="M416" s="2"/>
    </row>
    <row r="417" spans="1:13">
      <c r="A417" s="2">
        <v>414</v>
      </c>
      <c r="B417" s="2">
        <v>33110200800</v>
      </c>
      <c r="C417" s="2" t="s">
        <v>1366</v>
      </c>
      <c r="D417" s="2"/>
      <c r="E417" s="2"/>
      <c r="F417" s="2" t="s">
        <v>15</v>
      </c>
      <c r="G417" s="2">
        <v>1435</v>
      </c>
      <c r="H417" s="2">
        <v>1305</v>
      </c>
      <c r="I417" s="2">
        <v>1175</v>
      </c>
      <c r="J417" s="2">
        <v>1738</v>
      </c>
      <c r="K417" s="2">
        <v>1580</v>
      </c>
      <c r="L417" s="2">
        <v>1422</v>
      </c>
      <c r="M417" s="2"/>
    </row>
    <row r="418" spans="1:13">
      <c r="A418" s="2">
        <v>415</v>
      </c>
      <c r="B418" s="2">
        <v>33110201900</v>
      </c>
      <c r="C418" s="2" t="s">
        <v>1367</v>
      </c>
      <c r="D418" s="2"/>
      <c r="E418" s="2"/>
      <c r="F418" s="2" t="s">
        <v>15</v>
      </c>
      <c r="G418" s="2">
        <v>1915</v>
      </c>
      <c r="H418" s="2">
        <v>1740</v>
      </c>
      <c r="I418" s="2">
        <v>1565</v>
      </c>
      <c r="J418" s="2">
        <v>2200</v>
      </c>
      <c r="K418" s="2">
        <v>2000</v>
      </c>
      <c r="L418" s="2">
        <v>1800</v>
      </c>
      <c r="M418" s="2"/>
    </row>
    <row r="419" spans="1:13">
      <c r="A419" s="2">
        <v>416</v>
      </c>
      <c r="B419" s="2">
        <v>33110300600</v>
      </c>
      <c r="C419" s="2" t="s">
        <v>1368</v>
      </c>
      <c r="D419" s="2"/>
      <c r="E419" s="2"/>
      <c r="F419" s="2" t="s">
        <v>15</v>
      </c>
      <c r="G419" s="2">
        <v>2550</v>
      </c>
      <c r="H419" s="2">
        <v>2320</v>
      </c>
      <c r="I419" s="2">
        <v>2090</v>
      </c>
      <c r="J419" s="2">
        <v>3089</v>
      </c>
      <c r="K419" s="2">
        <v>2808</v>
      </c>
      <c r="L419" s="2">
        <v>2527</v>
      </c>
      <c r="M419" s="2"/>
    </row>
    <row r="420" spans="1:13">
      <c r="A420" s="2">
        <v>417</v>
      </c>
      <c r="B420" s="2">
        <v>33110300700</v>
      </c>
      <c r="C420" s="2" t="s">
        <v>1369</v>
      </c>
      <c r="D420" s="2"/>
      <c r="E420" s="2"/>
      <c r="F420" s="2" t="s">
        <v>15</v>
      </c>
      <c r="G420" s="2">
        <v>3190</v>
      </c>
      <c r="H420" s="2">
        <v>2900</v>
      </c>
      <c r="I420" s="2">
        <v>2610</v>
      </c>
      <c r="J420" s="2">
        <v>3861</v>
      </c>
      <c r="K420" s="2">
        <v>3510</v>
      </c>
      <c r="L420" s="2">
        <v>3159</v>
      </c>
      <c r="M420" s="2"/>
    </row>
    <row r="421" spans="1:13">
      <c r="A421" s="2">
        <v>418</v>
      </c>
      <c r="B421" s="2">
        <v>33110300800</v>
      </c>
      <c r="C421" s="2" t="s">
        <v>1370</v>
      </c>
      <c r="D421" s="2" t="s">
        <v>1371</v>
      </c>
      <c r="E421" s="2"/>
      <c r="F421" s="2" t="s">
        <v>15</v>
      </c>
      <c r="G421" s="2">
        <v>3510</v>
      </c>
      <c r="H421" s="2">
        <v>3190</v>
      </c>
      <c r="I421" s="2">
        <v>2870</v>
      </c>
      <c r="J421" s="2">
        <v>4800</v>
      </c>
      <c r="K421" s="2">
        <v>4364</v>
      </c>
      <c r="L421" s="2">
        <v>3928</v>
      </c>
      <c r="M421" s="2"/>
    </row>
    <row r="422" spans="1:13">
      <c r="A422" s="2">
        <v>419</v>
      </c>
      <c r="B422" s="2">
        <v>33110300900</v>
      </c>
      <c r="C422" s="2" t="s">
        <v>1372</v>
      </c>
      <c r="D422" s="2" t="s">
        <v>1373</v>
      </c>
      <c r="E422" s="2"/>
      <c r="F422" s="2" t="s">
        <v>15</v>
      </c>
      <c r="G422" s="2">
        <v>1915</v>
      </c>
      <c r="H422" s="2">
        <v>1740</v>
      </c>
      <c r="I422" s="2">
        <v>1565</v>
      </c>
      <c r="J422" s="2">
        <v>2300</v>
      </c>
      <c r="K422" s="2">
        <v>2091</v>
      </c>
      <c r="L422" s="2">
        <v>1882</v>
      </c>
      <c r="M422" s="2"/>
    </row>
    <row r="423" spans="1:13">
      <c r="A423" s="2">
        <v>420</v>
      </c>
      <c r="B423" s="2">
        <v>33110300901</v>
      </c>
      <c r="C423" s="2" t="s">
        <v>1374</v>
      </c>
      <c r="D423" s="2" t="s">
        <v>1373</v>
      </c>
      <c r="E423" s="2"/>
      <c r="F423" s="2" t="s">
        <v>15</v>
      </c>
      <c r="G423" s="2">
        <v>1915</v>
      </c>
      <c r="H423" s="2">
        <v>1740</v>
      </c>
      <c r="I423" s="2">
        <v>1565</v>
      </c>
      <c r="J423" s="2">
        <v>2300</v>
      </c>
      <c r="K423" s="2">
        <v>2091</v>
      </c>
      <c r="L423" s="2">
        <v>1882</v>
      </c>
      <c r="M423" s="2"/>
    </row>
    <row r="424" spans="1:13">
      <c r="A424" s="2">
        <v>421</v>
      </c>
      <c r="B424" s="2">
        <v>33110301000</v>
      </c>
      <c r="C424" s="2" t="s">
        <v>1375</v>
      </c>
      <c r="D424" s="2" t="s">
        <v>1373</v>
      </c>
      <c r="E424" s="2"/>
      <c r="F424" s="2" t="s">
        <v>15</v>
      </c>
      <c r="G424" s="2">
        <v>2550</v>
      </c>
      <c r="H424" s="2">
        <v>2320</v>
      </c>
      <c r="I424" s="2">
        <v>2090</v>
      </c>
      <c r="J424" s="2">
        <v>3089</v>
      </c>
      <c r="K424" s="2">
        <v>2808</v>
      </c>
      <c r="L424" s="2">
        <v>2527</v>
      </c>
      <c r="M424" s="2"/>
    </row>
    <row r="425" spans="1:13">
      <c r="A425" s="2">
        <v>422</v>
      </c>
      <c r="B425" s="2">
        <v>33110301001</v>
      </c>
      <c r="C425" s="2" t="s">
        <v>1376</v>
      </c>
      <c r="D425" s="2" t="s">
        <v>1373</v>
      </c>
      <c r="E425" s="2"/>
      <c r="F425" s="2" t="s">
        <v>15</v>
      </c>
      <c r="G425" s="2">
        <v>2550</v>
      </c>
      <c r="H425" s="2">
        <v>2320</v>
      </c>
      <c r="I425" s="2">
        <v>2090</v>
      </c>
      <c r="J425" s="2">
        <v>3089</v>
      </c>
      <c r="K425" s="2">
        <v>2808</v>
      </c>
      <c r="L425" s="2">
        <v>2527</v>
      </c>
      <c r="M425" s="2"/>
    </row>
    <row r="426" spans="1:13">
      <c r="A426" s="2">
        <v>423</v>
      </c>
      <c r="B426" s="2">
        <v>33110301100</v>
      </c>
      <c r="C426" s="2" t="s">
        <v>1377</v>
      </c>
      <c r="D426" s="2"/>
      <c r="E426" s="2"/>
      <c r="F426" s="2" t="s">
        <v>15</v>
      </c>
      <c r="G426" s="2">
        <v>2235</v>
      </c>
      <c r="H426" s="2">
        <v>2030</v>
      </c>
      <c r="I426" s="2">
        <v>1825</v>
      </c>
      <c r="J426" s="2">
        <v>2500</v>
      </c>
      <c r="K426" s="2">
        <v>2273</v>
      </c>
      <c r="L426" s="2">
        <v>2046</v>
      </c>
      <c r="M426" s="2"/>
    </row>
    <row r="427" spans="1:13">
      <c r="A427" s="2">
        <v>424</v>
      </c>
      <c r="B427" s="2">
        <v>33110301101</v>
      </c>
      <c r="C427" s="2" t="s">
        <v>1378</v>
      </c>
      <c r="D427" s="2"/>
      <c r="E427" s="2"/>
      <c r="F427" s="2" t="s">
        <v>15</v>
      </c>
      <c r="G427" s="2">
        <v>2235</v>
      </c>
      <c r="H427" s="2">
        <v>2030</v>
      </c>
      <c r="I427" s="2">
        <v>1825</v>
      </c>
      <c r="J427" s="2">
        <v>2500</v>
      </c>
      <c r="K427" s="2">
        <v>2273</v>
      </c>
      <c r="L427" s="2">
        <v>2046</v>
      </c>
      <c r="M427" s="2"/>
    </row>
    <row r="428" spans="1:13">
      <c r="A428" s="2">
        <v>425</v>
      </c>
      <c r="B428" s="2">
        <v>33110301200</v>
      </c>
      <c r="C428" s="2" t="s">
        <v>1379</v>
      </c>
      <c r="D428" s="2" t="s">
        <v>1380</v>
      </c>
      <c r="E428" s="2"/>
      <c r="F428" s="2" t="s">
        <v>15</v>
      </c>
      <c r="G428" s="2">
        <v>1915</v>
      </c>
      <c r="H428" s="2">
        <v>1740</v>
      </c>
      <c r="I428" s="2">
        <v>1565</v>
      </c>
      <c r="J428" s="2">
        <v>2317</v>
      </c>
      <c r="K428" s="2">
        <v>2106</v>
      </c>
      <c r="L428" s="2">
        <v>1895</v>
      </c>
      <c r="M428" s="2"/>
    </row>
    <row r="429" spans="1:13">
      <c r="A429" s="2">
        <v>426</v>
      </c>
      <c r="B429" s="2">
        <v>33110301300</v>
      </c>
      <c r="C429" s="2" t="s">
        <v>1381</v>
      </c>
      <c r="D429" s="2"/>
      <c r="E429" s="2"/>
      <c r="F429" s="2" t="s">
        <v>15</v>
      </c>
      <c r="G429" s="2">
        <v>3190</v>
      </c>
      <c r="H429" s="2">
        <v>2900</v>
      </c>
      <c r="I429" s="2">
        <v>2610</v>
      </c>
      <c r="J429" s="2">
        <v>3770</v>
      </c>
      <c r="K429" s="2">
        <v>3427</v>
      </c>
      <c r="L429" s="2">
        <v>3084</v>
      </c>
      <c r="M429" s="2"/>
    </row>
    <row r="430" spans="1:13">
      <c r="A430" s="2">
        <v>427</v>
      </c>
      <c r="B430" s="2">
        <v>33110301400</v>
      </c>
      <c r="C430" s="2" t="s">
        <v>1382</v>
      </c>
      <c r="D430" s="2"/>
      <c r="E430" s="2"/>
      <c r="F430" s="2" t="s">
        <v>15</v>
      </c>
      <c r="G430" s="2">
        <v>2390</v>
      </c>
      <c r="H430" s="2">
        <v>2175</v>
      </c>
      <c r="I430" s="2">
        <v>1955</v>
      </c>
      <c r="J430" s="2">
        <v>2896</v>
      </c>
      <c r="K430" s="2">
        <v>2633</v>
      </c>
      <c r="L430" s="2">
        <v>2370</v>
      </c>
      <c r="M430" s="2"/>
    </row>
    <row r="431" spans="1:13">
      <c r="A431" s="2">
        <v>428</v>
      </c>
      <c r="B431" s="2">
        <v>33110401300</v>
      </c>
      <c r="C431" s="2" t="s">
        <v>1383</v>
      </c>
      <c r="D431" s="2" t="s">
        <v>1384</v>
      </c>
      <c r="E431" s="2"/>
      <c r="F431" s="2" t="s">
        <v>15</v>
      </c>
      <c r="G431" s="2">
        <v>1535</v>
      </c>
      <c r="H431" s="2">
        <v>1390</v>
      </c>
      <c r="I431" s="2">
        <v>1245</v>
      </c>
      <c r="J431" s="2">
        <v>1860</v>
      </c>
      <c r="K431" s="2">
        <v>1691</v>
      </c>
      <c r="L431" s="2">
        <v>1522</v>
      </c>
      <c r="M431" s="2"/>
    </row>
    <row r="432" ht="36" spans="1:13">
      <c r="A432" s="2">
        <v>429</v>
      </c>
      <c r="B432" s="2">
        <v>33110402700</v>
      </c>
      <c r="C432" s="2" t="s">
        <v>1385</v>
      </c>
      <c r="D432" s="2" t="s">
        <v>1386</v>
      </c>
      <c r="E432" s="2"/>
      <c r="F432" s="2" t="s">
        <v>15</v>
      </c>
      <c r="G432" s="2">
        <v>1915</v>
      </c>
      <c r="H432" s="2">
        <v>1740</v>
      </c>
      <c r="I432" s="2">
        <v>1565</v>
      </c>
      <c r="J432" s="2">
        <v>2300</v>
      </c>
      <c r="K432" s="2">
        <v>2091</v>
      </c>
      <c r="L432" s="2">
        <v>1882</v>
      </c>
      <c r="M432" s="2"/>
    </row>
    <row r="433" spans="1:13">
      <c r="A433" s="2">
        <v>430</v>
      </c>
      <c r="B433" s="2">
        <v>33120100100</v>
      </c>
      <c r="C433" s="2" t="s">
        <v>1387</v>
      </c>
      <c r="D433" s="2" t="s">
        <v>1388</v>
      </c>
      <c r="E433" s="2"/>
      <c r="F433" s="2" t="s">
        <v>15</v>
      </c>
      <c r="G433" s="2">
        <v>3985</v>
      </c>
      <c r="H433" s="2">
        <v>3625</v>
      </c>
      <c r="I433" s="2">
        <v>3260</v>
      </c>
      <c r="J433" s="2">
        <v>4827</v>
      </c>
      <c r="K433" s="2">
        <v>4388</v>
      </c>
      <c r="L433" s="2">
        <v>3949</v>
      </c>
      <c r="M433" s="2"/>
    </row>
    <row r="434" ht="24" spans="1:13">
      <c r="A434" s="2">
        <v>431</v>
      </c>
      <c r="B434" s="2">
        <v>33120201200</v>
      </c>
      <c r="C434" s="2" t="s">
        <v>1389</v>
      </c>
      <c r="D434" s="2"/>
      <c r="E434" s="2"/>
      <c r="F434" s="2" t="s">
        <v>15</v>
      </c>
      <c r="G434" s="2">
        <v>3190</v>
      </c>
      <c r="H434" s="2">
        <v>2900</v>
      </c>
      <c r="I434" s="2">
        <v>2610</v>
      </c>
      <c r="J434" s="2">
        <v>3861</v>
      </c>
      <c r="K434" s="2">
        <v>3510</v>
      </c>
      <c r="L434" s="2">
        <v>3159</v>
      </c>
      <c r="M434" s="2"/>
    </row>
    <row r="435" ht="24" spans="1:13">
      <c r="A435" s="2">
        <v>432</v>
      </c>
      <c r="B435" s="2">
        <v>33120401100</v>
      </c>
      <c r="C435" s="2" t="s">
        <v>1390</v>
      </c>
      <c r="D435" s="2" t="s">
        <v>1391</v>
      </c>
      <c r="E435" s="2"/>
      <c r="F435" s="2" t="s">
        <v>15</v>
      </c>
      <c r="G435" s="2">
        <v>3060</v>
      </c>
      <c r="H435" s="2">
        <v>2785</v>
      </c>
      <c r="I435" s="2">
        <v>2510</v>
      </c>
      <c r="J435" s="2">
        <v>4431</v>
      </c>
      <c r="K435" s="2">
        <v>4028</v>
      </c>
      <c r="L435" s="2">
        <v>3625</v>
      </c>
      <c r="M435" s="2"/>
    </row>
    <row r="436" ht="72" spans="1:13">
      <c r="A436" s="2">
        <v>433</v>
      </c>
      <c r="B436" s="2">
        <v>33130100600</v>
      </c>
      <c r="C436" s="2" t="s">
        <v>1392</v>
      </c>
      <c r="D436" s="2" t="s">
        <v>1393</v>
      </c>
      <c r="E436" s="2"/>
      <c r="F436" s="2" t="s">
        <v>15</v>
      </c>
      <c r="G436" s="2">
        <v>7175</v>
      </c>
      <c r="H436" s="2">
        <v>6525</v>
      </c>
      <c r="I436" s="2">
        <v>5870</v>
      </c>
      <c r="J436" s="2">
        <v>7425</v>
      </c>
      <c r="K436" s="2">
        <v>6750</v>
      </c>
      <c r="L436" s="2">
        <v>6075</v>
      </c>
      <c r="M436" s="2"/>
    </row>
    <row r="437" spans="1:13">
      <c r="A437" s="2">
        <v>434</v>
      </c>
      <c r="B437" s="2">
        <v>33130200200</v>
      </c>
      <c r="C437" s="2" t="s">
        <v>1394</v>
      </c>
      <c r="D437" s="2"/>
      <c r="E437" s="2"/>
      <c r="F437" s="2" t="s">
        <v>15</v>
      </c>
      <c r="G437" s="2">
        <v>1115</v>
      </c>
      <c r="H437" s="2">
        <v>1015</v>
      </c>
      <c r="I437" s="2">
        <v>915</v>
      </c>
      <c r="J437" s="2">
        <v>1300</v>
      </c>
      <c r="K437" s="2">
        <v>1182</v>
      </c>
      <c r="L437" s="2">
        <v>1064</v>
      </c>
      <c r="M437" s="2"/>
    </row>
    <row r="438" spans="1:13">
      <c r="A438" s="2">
        <v>435</v>
      </c>
      <c r="B438" s="2">
        <v>33130302500</v>
      </c>
      <c r="C438" s="2" t="s">
        <v>1395</v>
      </c>
      <c r="D438" s="2"/>
      <c r="E438" s="2"/>
      <c r="F438" s="2" t="s">
        <v>15</v>
      </c>
      <c r="G438" s="2">
        <v>2000</v>
      </c>
      <c r="H438" s="2">
        <v>1810</v>
      </c>
      <c r="I438" s="2">
        <v>1640</v>
      </c>
      <c r="J438" s="2">
        <v>2422</v>
      </c>
      <c r="K438" s="2">
        <v>2202</v>
      </c>
      <c r="L438" s="2">
        <v>1982</v>
      </c>
      <c r="M438" s="2"/>
    </row>
    <row r="439" ht="36" spans="1:13">
      <c r="A439" s="2">
        <v>436</v>
      </c>
      <c r="B439" s="2">
        <v>33130400800</v>
      </c>
      <c r="C439" s="2" t="s">
        <v>1396</v>
      </c>
      <c r="D439" s="2" t="s">
        <v>1397</v>
      </c>
      <c r="E439" s="2"/>
      <c r="F439" s="2" t="s">
        <v>15</v>
      </c>
      <c r="G439" s="2">
        <v>2075</v>
      </c>
      <c r="H439" s="2">
        <v>1885</v>
      </c>
      <c r="I439" s="2">
        <v>1695</v>
      </c>
      <c r="J439" s="2">
        <v>2200</v>
      </c>
      <c r="K439" s="2">
        <v>2000</v>
      </c>
      <c r="L439" s="2">
        <v>1800</v>
      </c>
      <c r="M439" s="2"/>
    </row>
    <row r="440" spans="1:13">
      <c r="A440" s="2">
        <v>437</v>
      </c>
      <c r="B440" s="2">
        <v>33130600800</v>
      </c>
      <c r="C440" s="2" t="s">
        <v>1398</v>
      </c>
      <c r="D440" s="2" t="s">
        <v>1399</v>
      </c>
      <c r="E440" s="2"/>
      <c r="F440" s="2" t="s">
        <v>15</v>
      </c>
      <c r="G440" s="2">
        <v>1915</v>
      </c>
      <c r="H440" s="2">
        <v>1740</v>
      </c>
      <c r="I440" s="2">
        <v>1565</v>
      </c>
      <c r="J440" s="2">
        <v>1980</v>
      </c>
      <c r="K440" s="2">
        <v>1800</v>
      </c>
      <c r="L440" s="2">
        <v>1620</v>
      </c>
      <c r="M440" s="2"/>
    </row>
    <row r="441" spans="1:13">
      <c r="A441" s="2">
        <v>438</v>
      </c>
      <c r="B441" s="2">
        <v>33140001700</v>
      </c>
      <c r="C441" s="2" t="s">
        <v>1400</v>
      </c>
      <c r="D441" s="2"/>
      <c r="E441" s="2"/>
      <c r="F441" s="2" t="s">
        <v>1401</v>
      </c>
      <c r="G441" s="2">
        <v>1205</v>
      </c>
      <c r="H441" s="2">
        <v>1085</v>
      </c>
      <c r="I441" s="2">
        <v>985</v>
      </c>
      <c r="J441" s="2">
        <v>1280</v>
      </c>
      <c r="K441" s="2">
        <v>1164</v>
      </c>
      <c r="L441" s="2">
        <v>1048</v>
      </c>
      <c r="M441" s="2"/>
    </row>
    <row r="442" ht="24" spans="1:13">
      <c r="A442" s="2">
        <v>439</v>
      </c>
      <c r="B442" s="2">
        <v>33150100100</v>
      </c>
      <c r="C442" s="2" t="s">
        <v>1402</v>
      </c>
      <c r="D442" s="2" t="s">
        <v>1403</v>
      </c>
      <c r="E442" s="2"/>
      <c r="F442" s="2" t="s">
        <v>15</v>
      </c>
      <c r="G442" s="2">
        <v>4160</v>
      </c>
      <c r="H442" s="2">
        <v>3785</v>
      </c>
      <c r="I442" s="2">
        <v>3405</v>
      </c>
      <c r="J442" s="2">
        <v>5038</v>
      </c>
      <c r="K442" s="2">
        <v>4580</v>
      </c>
      <c r="L442" s="2">
        <v>4122</v>
      </c>
      <c r="M442" s="2"/>
    </row>
    <row r="443" ht="24" spans="1:13">
      <c r="A443" s="2">
        <v>440</v>
      </c>
      <c r="B443" s="2">
        <v>33150100200</v>
      </c>
      <c r="C443" s="2" t="s">
        <v>1404</v>
      </c>
      <c r="D443" s="2" t="s">
        <v>1403</v>
      </c>
      <c r="E443" s="2"/>
      <c r="F443" s="2" t="s">
        <v>15</v>
      </c>
      <c r="G443" s="2">
        <v>3350</v>
      </c>
      <c r="H443" s="2">
        <v>3045</v>
      </c>
      <c r="I443" s="2">
        <v>2740</v>
      </c>
      <c r="J443" s="2">
        <v>4851</v>
      </c>
      <c r="K443" s="2">
        <v>4410</v>
      </c>
      <c r="L443" s="2">
        <v>3969</v>
      </c>
      <c r="M443" s="2"/>
    </row>
    <row r="444" ht="24" spans="1:13">
      <c r="A444" s="2">
        <v>441</v>
      </c>
      <c r="B444" s="2">
        <v>33150100300</v>
      </c>
      <c r="C444" s="2" t="s">
        <v>1405</v>
      </c>
      <c r="D444" s="2" t="s">
        <v>1403</v>
      </c>
      <c r="E444" s="2"/>
      <c r="F444" s="2" t="s">
        <v>15</v>
      </c>
      <c r="G444" s="2">
        <v>3350</v>
      </c>
      <c r="H444" s="2">
        <v>3045</v>
      </c>
      <c r="I444" s="2">
        <v>2740</v>
      </c>
      <c r="J444" s="2">
        <v>4100</v>
      </c>
      <c r="K444" s="2">
        <v>3727</v>
      </c>
      <c r="L444" s="2">
        <v>3354</v>
      </c>
      <c r="M444" s="2"/>
    </row>
    <row r="445" spans="1:13">
      <c r="A445" s="2">
        <v>442</v>
      </c>
      <c r="B445" s="2">
        <v>33150100600</v>
      </c>
      <c r="C445" s="2" t="s">
        <v>1406</v>
      </c>
      <c r="D445" s="2" t="s">
        <v>1403</v>
      </c>
      <c r="E445" s="2"/>
      <c r="F445" s="2" t="s">
        <v>15</v>
      </c>
      <c r="G445" s="2">
        <v>3770</v>
      </c>
      <c r="H445" s="2">
        <v>3420</v>
      </c>
      <c r="I445" s="2">
        <v>3075</v>
      </c>
      <c r="J445" s="2">
        <v>4563</v>
      </c>
      <c r="K445" s="2">
        <v>4148</v>
      </c>
      <c r="L445" s="2">
        <v>3733</v>
      </c>
      <c r="M445" s="2"/>
    </row>
    <row r="446" ht="24" spans="1:13">
      <c r="A446" s="2">
        <v>443</v>
      </c>
      <c r="B446" s="2">
        <v>33150101000</v>
      </c>
      <c r="C446" s="2" t="s">
        <v>1407</v>
      </c>
      <c r="D446" s="2" t="s">
        <v>1403</v>
      </c>
      <c r="E446" s="2"/>
      <c r="F446" s="2" t="s">
        <v>15</v>
      </c>
      <c r="G446" s="2">
        <v>3350</v>
      </c>
      <c r="H446" s="2">
        <v>3045</v>
      </c>
      <c r="I446" s="2">
        <v>2740</v>
      </c>
      <c r="J446" s="2">
        <v>4055</v>
      </c>
      <c r="K446" s="2">
        <v>3686</v>
      </c>
      <c r="L446" s="2">
        <v>3317</v>
      </c>
      <c r="M446" s="2"/>
    </row>
    <row r="447" spans="1:13">
      <c r="A447" s="2">
        <v>444</v>
      </c>
      <c r="B447" s="2">
        <v>33150101100</v>
      </c>
      <c r="C447" s="2" t="s">
        <v>1408</v>
      </c>
      <c r="D447" s="2"/>
      <c r="E447" s="2"/>
      <c r="F447" s="2" t="s">
        <v>15</v>
      </c>
      <c r="G447" s="2">
        <v>3350</v>
      </c>
      <c r="H447" s="2">
        <v>3045</v>
      </c>
      <c r="I447" s="2">
        <v>2740</v>
      </c>
      <c r="J447" s="2">
        <v>4055</v>
      </c>
      <c r="K447" s="2">
        <v>3686</v>
      </c>
      <c r="L447" s="2">
        <v>3317</v>
      </c>
      <c r="M447" s="2"/>
    </row>
    <row r="448" spans="1:13">
      <c r="A448" s="2">
        <v>445</v>
      </c>
      <c r="B448" s="2">
        <v>33150101200</v>
      </c>
      <c r="C448" s="2" t="s">
        <v>1409</v>
      </c>
      <c r="D448" s="2"/>
      <c r="E448" s="2"/>
      <c r="F448" s="2" t="s">
        <v>15</v>
      </c>
      <c r="G448" s="8">
        <v>3770</v>
      </c>
      <c r="H448" s="8">
        <v>3420</v>
      </c>
      <c r="I448" s="8">
        <v>3075</v>
      </c>
      <c r="J448" s="2">
        <v>4563</v>
      </c>
      <c r="K448" s="2">
        <v>4148</v>
      </c>
      <c r="L448" s="2">
        <v>3733</v>
      </c>
      <c r="M448" s="2"/>
    </row>
    <row r="449" ht="24" spans="1:13">
      <c r="A449" s="2">
        <v>446</v>
      </c>
      <c r="B449" s="2">
        <v>33150101300</v>
      </c>
      <c r="C449" s="2" t="s">
        <v>1410</v>
      </c>
      <c r="D449" s="2"/>
      <c r="E449" s="2"/>
      <c r="F449" s="2" t="s">
        <v>15</v>
      </c>
      <c r="G449" s="2">
        <v>4160</v>
      </c>
      <c r="H449" s="2">
        <v>3785</v>
      </c>
      <c r="I449" s="2">
        <v>3405</v>
      </c>
      <c r="J449" s="2">
        <v>5038</v>
      </c>
      <c r="K449" s="2">
        <v>4580</v>
      </c>
      <c r="L449" s="2">
        <v>4122</v>
      </c>
      <c r="M449" s="2"/>
    </row>
    <row r="450" spans="1:13">
      <c r="A450" s="2">
        <v>447</v>
      </c>
      <c r="B450" s="2">
        <v>33150101400</v>
      </c>
      <c r="C450" s="2" t="s">
        <v>1411</v>
      </c>
      <c r="D450" s="2"/>
      <c r="E450" s="2"/>
      <c r="F450" s="2" t="s">
        <v>15</v>
      </c>
      <c r="G450" s="2">
        <v>3350</v>
      </c>
      <c r="H450" s="2">
        <v>3045</v>
      </c>
      <c r="I450" s="2">
        <v>2740</v>
      </c>
      <c r="J450" s="2">
        <v>3600</v>
      </c>
      <c r="K450" s="2">
        <v>3273</v>
      </c>
      <c r="L450" s="2">
        <v>2946</v>
      </c>
      <c r="M450" s="2"/>
    </row>
    <row r="451" spans="1:13">
      <c r="A451" s="2">
        <v>448</v>
      </c>
      <c r="B451" s="2">
        <v>33150101500</v>
      </c>
      <c r="C451" s="2" t="s">
        <v>1412</v>
      </c>
      <c r="D451" s="2"/>
      <c r="E451" s="2"/>
      <c r="F451" s="2" t="s">
        <v>15</v>
      </c>
      <c r="G451" s="2">
        <v>3350</v>
      </c>
      <c r="H451" s="2">
        <v>3045</v>
      </c>
      <c r="I451" s="2">
        <v>2740</v>
      </c>
      <c r="J451" s="2">
        <v>4851</v>
      </c>
      <c r="K451" s="2">
        <v>4410</v>
      </c>
      <c r="L451" s="2">
        <v>3969</v>
      </c>
      <c r="M451" s="2"/>
    </row>
    <row r="452" ht="24" spans="1:13">
      <c r="A452" s="2">
        <v>449</v>
      </c>
      <c r="B452" s="2">
        <v>33150102100</v>
      </c>
      <c r="C452" s="2" t="s">
        <v>1413</v>
      </c>
      <c r="D452" s="2"/>
      <c r="E452" s="2"/>
      <c r="F452" s="2" t="s">
        <v>1414</v>
      </c>
      <c r="G452" s="2">
        <v>3770</v>
      </c>
      <c r="H452" s="2">
        <v>3420</v>
      </c>
      <c r="I452" s="2">
        <v>3075</v>
      </c>
      <c r="J452" s="2">
        <v>4563</v>
      </c>
      <c r="K452" s="2">
        <v>4148</v>
      </c>
      <c r="L452" s="2">
        <v>3733</v>
      </c>
      <c r="M452" s="2"/>
    </row>
    <row r="453" spans="1:13">
      <c r="A453" s="2">
        <v>450</v>
      </c>
      <c r="B453" s="2">
        <v>33150102200</v>
      </c>
      <c r="C453" s="2" t="s">
        <v>1415</v>
      </c>
      <c r="D453" s="2" t="s">
        <v>1403</v>
      </c>
      <c r="E453" s="2"/>
      <c r="F453" s="2" t="s">
        <v>1414</v>
      </c>
      <c r="G453" s="2">
        <v>3350</v>
      </c>
      <c r="H453" s="2">
        <v>3045</v>
      </c>
      <c r="I453" s="2">
        <v>2740</v>
      </c>
      <c r="J453" s="2">
        <v>3910</v>
      </c>
      <c r="K453" s="2">
        <v>3555</v>
      </c>
      <c r="L453" s="2">
        <v>3200</v>
      </c>
      <c r="M453" s="2"/>
    </row>
    <row r="454" ht="36" spans="1:13">
      <c r="A454" s="2">
        <v>451</v>
      </c>
      <c r="B454" s="2">
        <v>33150102500</v>
      </c>
      <c r="C454" s="2" t="s">
        <v>1416</v>
      </c>
      <c r="D454" s="2" t="s">
        <v>1417</v>
      </c>
      <c r="E454" s="2"/>
      <c r="F454" s="2" t="s">
        <v>15</v>
      </c>
      <c r="G454" s="2">
        <v>3770</v>
      </c>
      <c r="H454" s="2">
        <v>3420</v>
      </c>
      <c r="I454" s="2">
        <v>3075</v>
      </c>
      <c r="J454" s="2">
        <v>4000</v>
      </c>
      <c r="K454" s="2">
        <v>3636</v>
      </c>
      <c r="L454" s="2">
        <v>3272</v>
      </c>
      <c r="M454" s="2"/>
    </row>
    <row r="455" ht="24" spans="1:13">
      <c r="A455" s="2">
        <v>452</v>
      </c>
      <c r="B455" s="2">
        <v>33150102900</v>
      </c>
      <c r="C455" s="2" t="s">
        <v>1418</v>
      </c>
      <c r="D455" s="2" t="s">
        <v>1419</v>
      </c>
      <c r="E455" s="2"/>
      <c r="F455" s="2" t="s">
        <v>1414</v>
      </c>
      <c r="G455" s="2">
        <v>3770</v>
      </c>
      <c r="H455" s="2">
        <v>3420</v>
      </c>
      <c r="I455" s="2">
        <v>3075</v>
      </c>
      <c r="J455" s="2">
        <v>4350</v>
      </c>
      <c r="K455" s="2">
        <v>3955</v>
      </c>
      <c r="L455" s="2">
        <v>3560</v>
      </c>
      <c r="M455" s="2"/>
    </row>
    <row r="456" ht="24" spans="1:13">
      <c r="A456" s="2">
        <v>453</v>
      </c>
      <c r="B456" s="2">
        <v>33150103400</v>
      </c>
      <c r="C456" s="2" t="s">
        <v>1420</v>
      </c>
      <c r="D456" s="2"/>
      <c r="E456" s="2"/>
      <c r="F456" s="2" t="s">
        <v>15</v>
      </c>
      <c r="G456" s="2">
        <v>2450</v>
      </c>
      <c r="H456" s="2">
        <v>2235</v>
      </c>
      <c r="I456" s="2">
        <v>2015</v>
      </c>
      <c r="J456" s="2">
        <v>2500</v>
      </c>
      <c r="K456" s="2">
        <v>2273</v>
      </c>
      <c r="L456" s="2">
        <v>2046</v>
      </c>
      <c r="M456" s="2"/>
    </row>
    <row r="457" spans="1:13">
      <c r="A457" s="2">
        <v>454</v>
      </c>
      <c r="B457" s="2">
        <v>33150103600</v>
      </c>
      <c r="C457" s="2" t="s">
        <v>1421</v>
      </c>
      <c r="D457" s="2" t="s">
        <v>1422</v>
      </c>
      <c r="E457" s="2"/>
      <c r="F457" s="2" t="s">
        <v>1423</v>
      </c>
      <c r="G457" s="2">
        <v>1885</v>
      </c>
      <c r="H457" s="2">
        <v>1710</v>
      </c>
      <c r="I457" s="2">
        <v>1535</v>
      </c>
      <c r="J457" s="2">
        <v>2282</v>
      </c>
      <c r="K457" s="2">
        <v>2075</v>
      </c>
      <c r="L457" s="2">
        <v>1868</v>
      </c>
      <c r="M457" s="2"/>
    </row>
    <row r="458" spans="1:13">
      <c r="A458" s="2">
        <v>455</v>
      </c>
      <c r="B458" s="2">
        <v>33150103601</v>
      </c>
      <c r="C458" s="2" t="s">
        <v>1424</v>
      </c>
      <c r="D458" s="2" t="s">
        <v>1422</v>
      </c>
      <c r="E458" s="2"/>
      <c r="F458" s="2" t="s">
        <v>1423</v>
      </c>
      <c r="G458" s="2">
        <v>1885</v>
      </c>
      <c r="H458" s="2">
        <v>1710</v>
      </c>
      <c r="I458" s="2">
        <v>1535</v>
      </c>
      <c r="J458" s="2">
        <v>2282</v>
      </c>
      <c r="K458" s="2">
        <v>2075</v>
      </c>
      <c r="L458" s="2">
        <v>1868</v>
      </c>
      <c r="M458" s="2"/>
    </row>
    <row r="459" spans="1:13">
      <c r="A459" s="2">
        <v>456</v>
      </c>
      <c r="B459" s="2">
        <v>33150103700</v>
      </c>
      <c r="C459" s="2" t="s">
        <v>1425</v>
      </c>
      <c r="D459" s="2"/>
      <c r="E459" s="2"/>
      <c r="F459" s="2" t="s">
        <v>1423</v>
      </c>
      <c r="G459" s="2">
        <v>2175</v>
      </c>
      <c r="H459" s="2">
        <v>1970</v>
      </c>
      <c r="I459" s="2">
        <v>1770</v>
      </c>
      <c r="J459" s="2">
        <v>2633</v>
      </c>
      <c r="K459" s="2">
        <v>2394</v>
      </c>
      <c r="L459" s="2">
        <v>2155</v>
      </c>
      <c r="M459" s="2"/>
    </row>
    <row r="460" ht="36" spans="1:13">
      <c r="A460" s="2">
        <v>457</v>
      </c>
      <c r="B460" s="2">
        <v>33150103800</v>
      </c>
      <c r="C460" s="2" t="s">
        <v>1426</v>
      </c>
      <c r="D460" s="2" t="s">
        <v>1427</v>
      </c>
      <c r="E460" s="2"/>
      <c r="F460" s="2" t="s">
        <v>1428</v>
      </c>
      <c r="G460" s="2">
        <v>1595</v>
      </c>
      <c r="H460" s="2">
        <v>1450</v>
      </c>
      <c r="I460" s="2">
        <v>1305</v>
      </c>
      <c r="J460" s="2">
        <v>1931</v>
      </c>
      <c r="K460" s="2">
        <v>1755</v>
      </c>
      <c r="L460" s="2">
        <v>1580</v>
      </c>
      <c r="M460" s="2"/>
    </row>
    <row r="461" ht="24" spans="1:13">
      <c r="A461" s="2">
        <v>458</v>
      </c>
      <c r="B461" s="2">
        <v>33150104000</v>
      </c>
      <c r="C461" s="2" t="s">
        <v>1429</v>
      </c>
      <c r="D461" s="2"/>
      <c r="E461" s="2"/>
      <c r="F461" s="2" t="s">
        <v>15</v>
      </c>
      <c r="G461" s="2">
        <v>2870</v>
      </c>
      <c r="H461" s="2">
        <v>2610</v>
      </c>
      <c r="I461" s="2">
        <v>2350</v>
      </c>
      <c r="J461" s="2">
        <v>3475</v>
      </c>
      <c r="K461" s="2">
        <v>3159</v>
      </c>
      <c r="L461" s="2">
        <v>2843</v>
      </c>
      <c r="M461" s="2"/>
    </row>
    <row r="462" spans="1:13">
      <c r="A462" s="2">
        <v>459</v>
      </c>
      <c r="B462" s="2">
        <v>33150104100</v>
      </c>
      <c r="C462" s="2" t="s">
        <v>1430</v>
      </c>
      <c r="D462" s="2" t="s">
        <v>1431</v>
      </c>
      <c r="E462" s="2"/>
      <c r="F462" s="2" t="s">
        <v>15</v>
      </c>
      <c r="G462" s="2">
        <v>3350</v>
      </c>
      <c r="H462" s="2">
        <v>3045</v>
      </c>
      <c r="I462" s="2">
        <v>2740</v>
      </c>
      <c r="J462" s="2">
        <v>3400</v>
      </c>
      <c r="K462" s="2">
        <v>3091</v>
      </c>
      <c r="L462" s="2">
        <v>2782</v>
      </c>
      <c r="M462" s="2"/>
    </row>
    <row r="463" ht="24" spans="1:13">
      <c r="A463" s="2">
        <v>460</v>
      </c>
      <c r="B463" s="2">
        <v>33150104200</v>
      </c>
      <c r="C463" s="2" t="s">
        <v>1432</v>
      </c>
      <c r="D463" s="2"/>
      <c r="E463" s="2"/>
      <c r="F463" s="2" t="s">
        <v>15</v>
      </c>
      <c r="G463" s="2">
        <v>3770</v>
      </c>
      <c r="H463" s="2">
        <v>3420</v>
      </c>
      <c r="I463" s="2">
        <v>3075</v>
      </c>
      <c r="J463" s="2">
        <v>3800</v>
      </c>
      <c r="K463" s="2">
        <v>3455</v>
      </c>
      <c r="L463" s="2">
        <v>3110</v>
      </c>
      <c r="M463" s="2"/>
    </row>
    <row r="464" spans="1:13">
      <c r="A464" s="2">
        <v>461</v>
      </c>
      <c r="B464" s="2">
        <v>33150104201</v>
      </c>
      <c r="C464" s="2" t="s">
        <v>1433</v>
      </c>
      <c r="D464" s="2"/>
      <c r="E464" s="2"/>
      <c r="F464" s="2" t="s">
        <v>15</v>
      </c>
      <c r="G464" s="2">
        <v>3770</v>
      </c>
      <c r="H464" s="2">
        <v>3420</v>
      </c>
      <c r="I464" s="2">
        <v>3075</v>
      </c>
      <c r="J464" s="2">
        <v>3800</v>
      </c>
      <c r="K464" s="2">
        <v>3455</v>
      </c>
      <c r="L464" s="2">
        <v>3110</v>
      </c>
      <c r="M464" s="2"/>
    </row>
    <row r="465" ht="24" spans="1:13">
      <c r="A465" s="2">
        <v>462</v>
      </c>
      <c r="B465" s="2">
        <v>33150104600</v>
      </c>
      <c r="C465" s="2" t="s">
        <v>1434</v>
      </c>
      <c r="D465" s="2"/>
      <c r="E465" s="2"/>
      <c r="F465" s="2" t="s">
        <v>15</v>
      </c>
      <c r="G465" s="2">
        <v>4160</v>
      </c>
      <c r="H465" s="2">
        <v>3785</v>
      </c>
      <c r="I465" s="2">
        <v>3405</v>
      </c>
      <c r="J465" s="2">
        <v>4200</v>
      </c>
      <c r="K465" s="2">
        <v>3818</v>
      </c>
      <c r="L465" s="2">
        <v>3436</v>
      </c>
      <c r="M465" s="2"/>
    </row>
    <row r="466" ht="24" spans="1:13">
      <c r="A466" s="2">
        <v>463</v>
      </c>
      <c r="B466" s="2">
        <v>33150104700</v>
      </c>
      <c r="C466" s="2" t="s">
        <v>1435</v>
      </c>
      <c r="D466" s="2" t="s">
        <v>1436</v>
      </c>
      <c r="E466" s="2"/>
      <c r="F466" s="2" t="s">
        <v>15</v>
      </c>
      <c r="G466" s="2">
        <v>4990</v>
      </c>
      <c r="H466" s="2">
        <v>4540</v>
      </c>
      <c r="I466" s="2">
        <v>4090</v>
      </c>
      <c r="J466" s="2">
        <v>6000</v>
      </c>
      <c r="K466" s="2">
        <v>5455</v>
      </c>
      <c r="L466" s="2">
        <v>4910</v>
      </c>
      <c r="M466" s="2"/>
    </row>
    <row r="467" ht="24" spans="1:13">
      <c r="A467" s="2">
        <v>464</v>
      </c>
      <c r="B467" s="2">
        <v>33150104701</v>
      </c>
      <c r="C467" s="2" t="s">
        <v>1437</v>
      </c>
      <c r="D467" s="2" t="s">
        <v>1436</v>
      </c>
      <c r="E467" s="2"/>
      <c r="F467" s="2" t="s">
        <v>15</v>
      </c>
      <c r="G467" s="2">
        <v>4990</v>
      </c>
      <c r="H467" s="2">
        <v>4540</v>
      </c>
      <c r="I467" s="2">
        <v>4090</v>
      </c>
      <c r="J467" s="2">
        <v>6000</v>
      </c>
      <c r="K467" s="2">
        <v>5455</v>
      </c>
      <c r="L467" s="2">
        <v>4910</v>
      </c>
      <c r="M467" s="2"/>
    </row>
    <row r="468" ht="24" spans="1:13">
      <c r="A468" s="2">
        <v>465</v>
      </c>
      <c r="B468" s="2">
        <v>33150104702</v>
      </c>
      <c r="C468" s="2" t="s">
        <v>1438</v>
      </c>
      <c r="D468" s="2" t="s">
        <v>1436</v>
      </c>
      <c r="E468" s="2"/>
      <c r="F468" s="2" t="s">
        <v>15</v>
      </c>
      <c r="G468" s="2">
        <v>4990</v>
      </c>
      <c r="H468" s="2">
        <v>4540</v>
      </c>
      <c r="I468" s="2">
        <v>4090</v>
      </c>
      <c r="J468" s="2">
        <v>6000</v>
      </c>
      <c r="K468" s="2">
        <v>5455</v>
      </c>
      <c r="L468" s="2">
        <v>4910</v>
      </c>
      <c r="M468" s="2"/>
    </row>
    <row r="469" spans="1:13">
      <c r="A469" s="2">
        <v>466</v>
      </c>
      <c r="B469" s="2">
        <v>33150104800</v>
      </c>
      <c r="C469" s="2" t="s">
        <v>1439</v>
      </c>
      <c r="D469" s="2"/>
      <c r="E469" s="2"/>
      <c r="F469" s="2" t="s">
        <v>15</v>
      </c>
      <c r="G469" s="2">
        <v>4580</v>
      </c>
      <c r="H469" s="2">
        <v>4160</v>
      </c>
      <c r="I469" s="2">
        <v>3740</v>
      </c>
      <c r="J469" s="2">
        <v>4800</v>
      </c>
      <c r="K469" s="2">
        <v>4364</v>
      </c>
      <c r="L469" s="2">
        <v>3928</v>
      </c>
      <c r="M469" s="2"/>
    </row>
    <row r="470" spans="1:13">
      <c r="A470" s="2">
        <v>467</v>
      </c>
      <c r="B470" s="2">
        <v>33150104900</v>
      </c>
      <c r="C470" s="2" t="s">
        <v>1440</v>
      </c>
      <c r="D470" s="2"/>
      <c r="E470" s="2"/>
      <c r="F470" s="2" t="s">
        <v>15</v>
      </c>
      <c r="G470" s="2">
        <v>2450</v>
      </c>
      <c r="H470" s="2">
        <v>2235</v>
      </c>
      <c r="I470" s="2">
        <v>2015</v>
      </c>
      <c r="J470" s="2">
        <v>2967</v>
      </c>
      <c r="K470" s="2">
        <v>2697</v>
      </c>
      <c r="L470" s="2">
        <v>2427</v>
      </c>
      <c r="M470" s="2"/>
    </row>
    <row r="471" spans="1:13">
      <c r="A471" s="2">
        <v>468</v>
      </c>
      <c r="B471" s="2">
        <v>33150105000</v>
      </c>
      <c r="C471" s="2" t="s">
        <v>1441</v>
      </c>
      <c r="D471" s="2"/>
      <c r="E471" s="2"/>
      <c r="F471" s="2" t="s">
        <v>15</v>
      </c>
      <c r="G471" s="2">
        <v>4580</v>
      </c>
      <c r="H471" s="2">
        <v>4160</v>
      </c>
      <c r="I471" s="2">
        <v>3740</v>
      </c>
      <c r="J471" s="2">
        <v>4900</v>
      </c>
      <c r="K471" s="2">
        <v>4455</v>
      </c>
      <c r="L471" s="2">
        <v>4010</v>
      </c>
      <c r="M471" s="2"/>
    </row>
    <row r="472" ht="48" spans="1:13">
      <c r="A472" s="2">
        <v>469</v>
      </c>
      <c r="B472" s="2">
        <v>33150105200</v>
      </c>
      <c r="C472" s="2" t="s">
        <v>1442</v>
      </c>
      <c r="D472" s="2" t="s">
        <v>1443</v>
      </c>
      <c r="E472" s="2"/>
      <c r="F472" s="2" t="s">
        <v>15</v>
      </c>
      <c r="G472" s="2">
        <v>4160</v>
      </c>
      <c r="H472" s="2">
        <v>3785</v>
      </c>
      <c r="I472" s="2">
        <v>3405</v>
      </c>
      <c r="J472" s="2">
        <v>4200</v>
      </c>
      <c r="K472" s="2">
        <v>3818</v>
      </c>
      <c r="L472" s="2">
        <v>3436</v>
      </c>
      <c r="M472" s="2"/>
    </row>
    <row r="473" spans="1:13">
      <c r="A473" s="2">
        <v>470</v>
      </c>
      <c r="B473" s="2">
        <v>33150105300</v>
      </c>
      <c r="C473" s="2" t="s">
        <v>1444</v>
      </c>
      <c r="D473" s="2"/>
      <c r="E473" s="2"/>
      <c r="F473" s="2" t="s">
        <v>15</v>
      </c>
      <c r="G473" s="2">
        <v>3770</v>
      </c>
      <c r="H473" s="2">
        <v>3420</v>
      </c>
      <c r="I473" s="2">
        <v>3075</v>
      </c>
      <c r="J473" s="2">
        <v>4300</v>
      </c>
      <c r="K473" s="2">
        <v>3909</v>
      </c>
      <c r="L473" s="2">
        <v>3518</v>
      </c>
      <c r="M473" s="2"/>
    </row>
    <row r="474" spans="1:13">
      <c r="A474" s="2">
        <v>471</v>
      </c>
      <c r="B474" s="2">
        <v>33150105602</v>
      </c>
      <c r="C474" s="2" t="s">
        <v>1445</v>
      </c>
      <c r="D474" s="2" t="s">
        <v>1446</v>
      </c>
      <c r="E474" s="2" t="s">
        <v>1447</v>
      </c>
      <c r="F474" s="2" t="s">
        <v>1428</v>
      </c>
      <c r="G474" s="2">
        <v>2930</v>
      </c>
      <c r="H474" s="2">
        <v>2670</v>
      </c>
      <c r="I474" s="2">
        <v>2405</v>
      </c>
      <c r="J474" s="2">
        <v>3545</v>
      </c>
      <c r="K474" s="2">
        <v>3223</v>
      </c>
      <c r="L474" s="2">
        <v>2901</v>
      </c>
      <c r="M474" s="2"/>
    </row>
    <row r="475" spans="1:13">
      <c r="A475" s="2">
        <v>472</v>
      </c>
      <c r="B475" s="2">
        <v>33150105700</v>
      </c>
      <c r="C475" s="2" t="s">
        <v>1448</v>
      </c>
      <c r="D475" s="2"/>
      <c r="E475" s="2"/>
      <c r="F475" s="2" t="s">
        <v>15</v>
      </c>
      <c r="G475" s="2">
        <v>3770</v>
      </c>
      <c r="H475" s="2">
        <v>3420</v>
      </c>
      <c r="I475" s="2">
        <v>3075</v>
      </c>
      <c r="J475" s="2">
        <v>4100</v>
      </c>
      <c r="K475" s="2">
        <v>3727</v>
      </c>
      <c r="L475" s="2">
        <v>3354</v>
      </c>
      <c r="M475" s="2"/>
    </row>
    <row r="476" ht="24" spans="1:13">
      <c r="A476" s="2">
        <v>473</v>
      </c>
      <c r="B476" s="2">
        <v>33150106000</v>
      </c>
      <c r="C476" s="2" t="s">
        <v>1449</v>
      </c>
      <c r="D476" s="2" t="s">
        <v>1450</v>
      </c>
      <c r="E476" s="2" t="s">
        <v>1451</v>
      </c>
      <c r="F476" s="2" t="s">
        <v>1452</v>
      </c>
      <c r="G476" s="2">
        <v>3770</v>
      </c>
      <c r="H476" s="2">
        <v>3420</v>
      </c>
      <c r="I476" s="2">
        <v>3075</v>
      </c>
      <c r="J476" s="2">
        <v>4100</v>
      </c>
      <c r="K476" s="2">
        <v>3727</v>
      </c>
      <c r="L476" s="2">
        <v>3354</v>
      </c>
      <c r="M476" s="2"/>
    </row>
    <row r="477" ht="48" spans="1:13">
      <c r="A477" s="2">
        <v>474</v>
      </c>
      <c r="B477" s="2">
        <v>33150200100</v>
      </c>
      <c r="C477" s="2" t="s">
        <v>1453</v>
      </c>
      <c r="D477" s="2" t="s">
        <v>1454</v>
      </c>
      <c r="E477" s="2"/>
      <c r="F477" s="2" t="s">
        <v>15</v>
      </c>
      <c r="G477" s="2">
        <v>2740</v>
      </c>
      <c r="H477" s="2">
        <v>2495</v>
      </c>
      <c r="I477" s="2">
        <v>2245</v>
      </c>
      <c r="J477" s="2">
        <v>3318</v>
      </c>
      <c r="K477" s="2">
        <v>3016</v>
      </c>
      <c r="L477" s="2">
        <v>2714</v>
      </c>
      <c r="M477" s="2"/>
    </row>
    <row r="478" ht="24" spans="1:13">
      <c r="A478" s="2">
        <v>475</v>
      </c>
      <c r="B478" s="2">
        <v>33150200200</v>
      </c>
      <c r="C478" s="2" t="s">
        <v>1455</v>
      </c>
      <c r="D478" s="2"/>
      <c r="E478" s="2"/>
      <c r="F478" s="2" t="s">
        <v>15</v>
      </c>
      <c r="G478" s="2">
        <v>2525</v>
      </c>
      <c r="H478" s="2">
        <v>2290</v>
      </c>
      <c r="I478" s="2">
        <v>2060</v>
      </c>
      <c r="J478" s="2">
        <v>3054</v>
      </c>
      <c r="K478" s="2">
        <v>2776</v>
      </c>
      <c r="L478" s="2">
        <v>2498</v>
      </c>
      <c r="M478" s="2"/>
    </row>
    <row r="479" ht="24" spans="1:13">
      <c r="A479" s="2">
        <v>476</v>
      </c>
      <c r="B479" s="2">
        <v>33150200300</v>
      </c>
      <c r="C479" s="2" t="s">
        <v>1456</v>
      </c>
      <c r="D479" s="2" t="s">
        <v>1457</v>
      </c>
      <c r="E479" s="2"/>
      <c r="F479" s="2" t="s">
        <v>15</v>
      </c>
      <c r="G479" s="2">
        <v>3030</v>
      </c>
      <c r="H479" s="2">
        <v>2755</v>
      </c>
      <c r="I479" s="2">
        <v>2480</v>
      </c>
      <c r="J479" s="2">
        <v>3669</v>
      </c>
      <c r="K479" s="2">
        <v>3335</v>
      </c>
      <c r="L479" s="2">
        <v>3002</v>
      </c>
      <c r="M479" s="2"/>
    </row>
    <row r="480" spans="1:13">
      <c r="A480" s="2">
        <v>477</v>
      </c>
      <c r="B480" s="2">
        <v>33150200400</v>
      </c>
      <c r="C480" s="2" t="s">
        <v>1458</v>
      </c>
      <c r="D480" s="2"/>
      <c r="E480" s="2"/>
      <c r="F480" s="2" t="s">
        <v>15</v>
      </c>
      <c r="G480" s="2">
        <v>3350</v>
      </c>
      <c r="H480" s="2">
        <v>3045</v>
      </c>
      <c r="I480" s="2">
        <v>2740</v>
      </c>
      <c r="J480" s="2">
        <v>4055</v>
      </c>
      <c r="K480" s="2">
        <v>3686</v>
      </c>
      <c r="L480" s="2">
        <v>3317</v>
      </c>
      <c r="M480" s="2"/>
    </row>
    <row r="481" ht="24" spans="1:13">
      <c r="A481" s="2">
        <v>478</v>
      </c>
      <c r="B481" s="2">
        <v>33150200401</v>
      </c>
      <c r="C481" s="2" t="s">
        <v>1459</v>
      </c>
      <c r="D481" s="2"/>
      <c r="E481" s="2"/>
      <c r="F481" s="2" t="s">
        <v>15</v>
      </c>
      <c r="G481" s="2">
        <v>3350</v>
      </c>
      <c r="H481" s="2">
        <v>3045</v>
      </c>
      <c r="I481" s="2">
        <v>2740</v>
      </c>
      <c r="J481" s="2">
        <v>4055</v>
      </c>
      <c r="K481" s="2">
        <v>3686</v>
      </c>
      <c r="L481" s="2">
        <v>3317</v>
      </c>
      <c r="M481" s="2"/>
    </row>
    <row r="482" ht="24" spans="1:13">
      <c r="A482" s="2">
        <v>479</v>
      </c>
      <c r="B482" s="2">
        <v>33150200402</v>
      </c>
      <c r="C482" s="2" t="s">
        <v>1460</v>
      </c>
      <c r="D482" s="2"/>
      <c r="E482" s="2"/>
      <c r="F482" s="2" t="s">
        <v>15</v>
      </c>
      <c r="G482" s="2">
        <v>3350</v>
      </c>
      <c r="H482" s="2">
        <v>3045</v>
      </c>
      <c r="I482" s="2">
        <v>2740</v>
      </c>
      <c r="J482" s="2">
        <v>4055</v>
      </c>
      <c r="K482" s="2">
        <v>3686</v>
      </c>
      <c r="L482" s="2">
        <v>3317</v>
      </c>
      <c r="M482" s="2"/>
    </row>
    <row r="483" ht="24" spans="1:13">
      <c r="A483" s="2">
        <v>480</v>
      </c>
      <c r="B483" s="2">
        <v>33150200403</v>
      </c>
      <c r="C483" s="2" t="s">
        <v>1461</v>
      </c>
      <c r="D483" s="2"/>
      <c r="E483" s="2"/>
      <c r="F483" s="2" t="s">
        <v>15</v>
      </c>
      <c r="G483" s="2">
        <v>3350</v>
      </c>
      <c r="H483" s="2">
        <v>3045</v>
      </c>
      <c r="I483" s="2">
        <v>2740</v>
      </c>
      <c r="J483" s="2">
        <v>4055</v>
      </c>
      <c r="K483" s="2">
        <v>3686</v>
      </c>
      <c r="L483" s="2">
        <v>3317</v>
      </c>
      <c r="M483" s="2"/>
    </row>
    <row r="484" ht="24" spans="1:13">
      <c r="A484" s="2">
        <v>481</v>
      </c>
      <c r="B484" s="2">
        <v>33150200404</v>
      </c>
      <c r="C484" s="2" t="s">
        <v>1462</v>
      </c>
      <c r="D484" s="2"/>
      <c r="E484" s="2"/>
      <c r="F484" s="2" t="s">
        <v>15</v>
      </c>
      <c r="G484" s="2">
        <v>3350</v>
      </c>
      <c r="H484" s="2">
        <v>3045</v>
      </c>
      <c r="I484" s="2">
        <v>2740</v>
      </c>
      <c r="J484" s="2">
        <v>4055</v>
      </c>
      <c r="K484" s="2">
        <v>3686</v>
      </c>
      <c r="L484" s="2">
        <v>3317</v>
      </c>
      <c r="M484" s="2"/>
    </row>
    <row r="485" ht="24" spans="1:13">
      <c r="A485" s="2">
        <v>482</v>
      </c>
      <c r="B485" s="2">
        <v>33150200405</v>
      </c>
      <c r="C485" s="2" t="s">
        <v>1463</v>
      </c>
      <c r="D485" s="2"/>
      <c r="E485" s="2"/>
      <c r="F485" s="2" t="s">
        <v>15</v>
      </c>
      <c r="G485" s="2">
        <v>3350</v>
      </c>
      <c r="H485" s="2">
        <v>3045</v>
      </c>
      <c r="I485" s="2">
        <v>2740</v>
      </c>
      <c r="J485" s="2">
        <v>4055</v>
      </c>
      <c r="K485" s="2">
        <v>3686</v>
      </c>
      <c r="L485" s="2">
        <v>3317</v>
      </c>
      <c r="M485" s="2"/>
    </row>
    <row r="486" spans="1:13">
      <c r="A486" s="2">
        <v>483</v>
      </c>
      <c r="B486" s="2">
        <v>33150200500</v>
      </c>
      <c r="C486" s="2" t="s">
        <v>1464</v>
      </c>
      <c r="D486" s="2"/>
      <c r="E486" s="2"/>
      <c r="F486" s="2" t="s">
        <v>15</v>
      </c>
      <c r="G486" s="2">
        <v>2235</v>
      </c>
      <c r="H486" s="2">
        <v>2030</v>
      </c>
      <c r="I486" s="2">
        <v>1825</v>
      </c>
      <c r="J486" s="2">
        <v>2520</v>
      </c>
      <c r="K486" s="2">
        <v>2291</v>
      </c>
      <c r="L486" s="2">
        <v>2062</v>
      </c>
      <c r="M486" s="2"/>
    </row>
    <row r="487" spans="1:13">
      <c r="A487" s="2">
        <v>484</v>
      </c>
      <c r="B487" s="2">
        <v>33150200700</v>
      </c>
      <c r="C487" s="2" t="s">
        <v>1465</v>
      </c>
      <c r="D487" s="2"/>
      <c r="E487" s="2"/>
      <c r="F487" s="2" t="s">
        <v>15</v>
      </c>
      <c r="G487" s="2">
        <v>3015</v>
      </c>
      <c r="H487" s="2">
        <v>2740</v>
      </c>
      <c r="I487" s="2">
        <v>2465</v>
      </c>
      <c r="J487" s="2">
        <v>3650</v>
      </c>
      <c r="K487" s="2">
        <v>3318</v>
      </c>
      <c r="L487" s="2">
        <v>2986</v>
      </c>
      <c r="M487" s="2"/>
    </row>
    <row r="488" ht="24" spans="1:13">
      <c r="A488" s="2">
        <v>485</v>
      </c>
      <c r="B488" s="2">
        <v>33150300100</v>
      </c>
      <c r="C488" s="2" t="s">
        <v>1466</v>
      </c>
      <c r="D488" s="2"/>
      <c r="E488" s="2"/>
      <c r="F488" s="2" t="s">
        <v>15</v>
      </c>
      <c r="G488" s="2">
        <v>3015</v>
      </c>
      <c r="H488" s="2">
        <v>2740</v>
      </c>
      <c r="I488" s="2">
        <v>2465</v>
      </c>
      <c r="J488" s="2">
        <v>3650</v>
      </c>
      <c r="K488" s="2">
        <v>3318</v>
      </c>
      <c r="L488" s="2">
        <v>2986</v>
      </c>
      <c r="M488" s="2"/>
    </row>
    <row r="489" ht="24" spans="1:13">
      <c r="A489" s="2">
        <v>486</v>
      </c>
      <c r="B489" s="2">
        <v>33150300500</v>
      </c>
      <c r="C489" s="2" t="s">
        <v>1467</v>
      </c>
      <c r="D489" s="2" t="s">
        <v>1468</v>
      </c>
      <c r="E489" s="2"/>
      <c r="F489" s="2" t="s">
        <v>15</v>
      </c>
      <c r="G489" s="2">
        <v>3190</v>
      </c>
      <c r="H489" s="2">
        <v>2900</v>
      </c>
      <c r="I489" s="2">
        <v>2610</v>
      </c>
      <c r="J489" s="2">
        <v>3861</v>
      </c>
      <c r="K489" s="2">
        <v>3510</v>
      </c>
      <c r="L489" s="2">
        <v>3159</v>
      </c>
      <c r="M489" s="2"/>
    </row>
    <row r="490" spans="1:13">
      <c r="A490" s="2">
        <v>487</v>
      </c>
      <c r="B490" s="2">
        <v>33150300600</v>
      </c>
      <c r="C490" s="2" t="s">
        <v>1469</v>
      </c>
      <c r="D490" s="2"/>
      <c r="E490" s="2"/>
      <c r="F490" s="2" t="s">
        <v>15</v>
      </c>
      <c r="G490" s="2">
        <v>2175</v>
      </c>
      <c r="H490" s="2">
        <v>1970</v>
      </c>
      <c r="I490" s="2">
        <v>1770</v>
      </c>
      <c r="J490" s="2">
        <v>2300</v>
      </c>
      <c r="K490" s="2">
        <v>2091</v>
      </c>
      <c r="L490" s="2">
        <v>1882</v>
      </c>
      <c r="M490" s="2"/>
    </row>
    <row r="491" spans="1:13">
      <c r="A491" s="2">
        <v>488</v>
      </c>
      <c r="B491" s="2">
        <v>33150300800</v>
      </c>
      <c r="C491" s="2" t="s">
        <v>1470</v>
      </c>
      <c r="D491" s="2"/>
      <c r="E491" s="2"/>
      <c r="F491" s="2" t="s">
        <v>15</v>
      </c>
      <c r="G491" s="2">
        <v>2740</v>
      </c>
      <c r="H491" s="2">
        <v>2495</v>
      </c>
      <c r="I491" s="2">
        <v>2245</v>
      </c>
      <c r="J491" s="2">
        <v>2900</v>
      </c>
      <c r="K491" s="2">
        <v>2636</v>
      </c>
      <c r="L491" s="2">
        <v>2372</v>
      </c>
      <c r="M491" s="2"/>
    </row>
    <row r="492" ht="24" spans="1:13">
      <c r="A492" s="2">
        <v>489</v>
      </c>
      <c r="B492" s="2">
        <v>33150300900</v>
      </c>
      <c r="C492" s="2" t="s">
        <v>1471</v>
      </c>
      <c r="D492" s="2"/>
      <c r="E492" s="2"/>
      <c r="F492" s="2" t="s">
        <v>15</v>
      </c>
      <c r="G492" s="2">
        <v>3190</v>
      </c>
      <c r="H492" s="2">
        <v>2900</v>
      </c>
      <c r="I492" s="2">
        <v>2610</v>
      </c>
      <c r="J492" s="2">
        <v>3861</v>
      </c>
      <c r="K492" s="2">
        <v>3510</v>
      </c>
      <c r="L492" s="2">
        <v>3159</v>
      </c>
      <c r="M492" s="2"/>
    </row>
    <row r="493" ht="24" spans="1:13">
      <c r="A493" s="2">
        <v>490</v>
      </c>
      <c r="B493" s="2">
        <v>33150301000</v>
      </c>
      <c r="C493" s="2" t="s">
        <v>1472</v>
      </c>
      <c r="D493" s="2"/>
      <c r="E493" s="2"/>
      <c r="F493" s="2" t="s">
        <v>15</v>
      </c>
      <c r="G493" s="2">
        <v>3190</v>
      </c>
      <c r="H493" s="2">
        <v>2900</v>
      </c>
      <c r="I493" s="2">
        <v>2610</v>
      </c>
      <c r="J493" s="2">
        <v>3861</v>
      </c>
      <c r="K493" s="2">
        <v>3510</v>
      </c>
      <c r="L493" s="2">
        <v>3159</v>
      </c>
      <c r="M493" s="2"/>
    </row>
    <row r="494" ht="24" spans="1:13">
      <c r="A494" s="2">
        <v>491</v>
      </c>
      <c r="B494" s="2">
        <v>33150301100</v>
      </c>
      <c r="C494" s="2" t="s">
        <v>1473</v>
      </c>
      <c r="D494" s="2"/>
      <c r="E494" s="2"/>
      <c r="F494" s="2" t="s">
        <v>15</v>
      </c>
      <c r="G494" s="2">
        <v>3015</v>
      </c>
      <c r="H494" s="2">
        <v>2740</v>
      </c>
      <c r="I494" s="2">
        <v>2465</v>
      </c>
      <c r="J494" s="2">
        <v>3650</v>
      </c>
      <c r="K494" s="2">
        <v>3318</v>
      </c>
      <c r="L494" s="2">
        <v>2986</v>
      </c>
      <c r="M494" s="2"/>
    </row>
    <row r="495" ht="24" spans="1:13">
      <c r="A495" s="2">
        <v>492</v>
      </c>
      <c r="B495" s="2">
        <v>33150301700</v>
      </c>
      <c r="C495" s="2" t="s">
        <v>1474</v>
      </c>
      <c r="D495" s="2"/>
      <c r="E495" s="2"/>
      <c r="F495" s="2" t="s">
        <v>15</v>
      </c>
      <c r="G495" s="2">
        <v>2450</v>
      </c>
      <c r="H495" s="2">
        <v>2235</v>
      </c>
      <c r="I495" s="2">
        <v>2015</v>
      </c>
      <c r="J495" s="2">
        <v>2967</v>
      </c>
      <c r="K495" s="2">
        <v>2697</v>
      </c>
      <c r="L495" s="2">
        <v>2427</v>
      </c>
      <c r="M495" s="2"/>
    </row>
    <row r="496" spans="1:13">
      <c r="A496" s="2">
        <v>493</v>
      </c>
      <c r="B496" s="2">
        <v>33150301900</v>
      </c>
      <c r="C496" s="2" t="s">
        <v>1475</v>
      </c>
      <c r="D496" s="2"/>
      <c r="E496" s="2"/>
      <c r="F496" s="2" t="s">
        <v>15</v>
      </c>
      <c r="G496" s="2">
        <v>1335</v>
      </c>
      <c r="H496" s="2">
        <v>1220</v>
      </c>
      <c r="I496" s="2">
        <v>1100</v>
      </c>
      <c r="J496" s="2">
        <v>1615</v>
      </c>
      <c r="K496" s="2">
        <v>1468</v>
      </c>
      <c r="L496" s="2">
        <v>1321</v>
      </c>
      <c r="M496" s="2"/>
    </row>
    <row r="497" spans="1:13">
      <c r="A497" s="2">
        <v>494</v>
      </c>
      <c r="B497" s="2">
        <v>33150301901</v>
      </c>
      <c r="C497" s="2" t="s">
        <v>1476</v>
      </c>
      <c r="D497" s="2"/>
      <c r="E497" s="2"/>
      <c r="F497" s="2" t="s">
        <v>15</v>
      </c>
      <c r="G497" s="2">
        <v>1335</v>
      </c>
      <c r="H497" s="2">
        <v>1220</v>
      </c>
      <c r="I497" s="2">
        <v>1100</v>
      </c>
      <c r="J497" s="2">
        <v>1615</v>
      </c>
      <c r="K497" s="2">
        <v>1468</v>
      </c>
      <c r="L497" s="2">
        <v>1321</v>
      </c>
      <c r="M497" s="2"/>
    </row>
    <row r="498" spans="1:13">
      <c r="A498" s="2">
        <v>495</v>
      </c>
      <c r="B498" s="2">
        <v>33150400300</v>
      </c>
      <c r="C498" s="2" t="s">
        <v>1477</v>
      </c>
      <c r="D498" s="2" t="s">
        <v>1478</v>
      </c>
      <c r="E498" s="2"/>
      <c r="F498" s="2" t="s">
        <v>15</v>
      </c>
      <c r="G498" s="2">
        <v>2740</v>
      </c>
      <c r="H498" s="2">
        <v>2495</v>
      </c>
      <c r="I498" s="2">
        <v>2245</v>
      </c>
      <c r="J498" s="2">
        <v>2800</v>
      </c>
      <c r="K498" s="2">
        <v>2545</v>
      </c>
      <c r="L498" s="2">
        <v>2291</v>
      </c>
      <c r="M498" s="2"/>
    </row>
    <row r="499" spans="1:13">
      <c r="A499" s="2">
        <v>496</v>
      </c>
      <c r="B499" s="2">
        <v>33150400400</v>
      </c>
      <c r="C499" s="2" t="s">
        <v>1479</v>
      </c>
      <c r="D499" s="2" t="s">
        <v>1480</v>
      </c>
      <c r="E499" s="2"/>
      <c r="F499" s="2" t="s">
        <v>15</v>
      </c>
      <c r="G499" s="2">
        <v>2450</v>
      </c>
      <c r="H499" s="2">
        <v>2235</v>
      </c>
      <c r="I499" s="2">
        <v>2015</v>
      </c>
      <c r="J499" s="2">
        <v>2800</v>
      </c>
      <c r="K499" s="2">
        <v>2545</v>
      </c>
      <c r="L499" s="2">
        <v>2291</v>
      </c>
      <c r="M499" s="2"/>
    </row>
    <row r="500" ht="24" spans="1:13">
      <c r="A500" s="2">
        <v>497</v>
      </c>
      <c r="B500" s="2">
        <v>33150400900</v>
      </c>
      <c r="C500" s="2" t="s">
        <v>1481</v>
      </c>
      <c r="D500" s="2"/>
      <c r="E500" s="2"/>
      <c r="F500" s="2" t="s">
        <v>15</v>
      </c>
      <c r="G500" s="2">
        <v>3190</v>
      </c>
      <c r="H500" s="2">
        <v>2900</v>
      </c>
      <c r="I500" s="2">
        <v>2610</v>
      </c>
      <c r="J500" s="2">
        <v>3700</v>
      </c>
      <c r="K500" s="2">
        <v>3364</v>
      </c>
      <c r="L500" s="2">
        <v>3028</v>
      </c>
      <c r="M500" s="2"/>
    </row>
    <row r="501" ht="24" spans="1:13">
      <c r="A501" s="2">
        <v>498</v>
      </c>
      <c r="B501" s="2">
        <v>33150501200</v>
      </c>
      <c r="C501" s="2" t="s">
        <v>1482</v>
      </c>
      <c r="D501" s="2"/>
      <c r="E501" s="2"/>
      <c r="F501" s="2" t="s">
        <v>15</v>
      </c>
      <c r="G501" s="2">
        <v>2450</v>
      </c>
      <c r="H501" s="2">
        <v>2235</v>
      </c>
      <c r="I501" s="2">
        <v>2015</v>
      </c>
      <c r="J501" s="2">
        <v>2967</v>
      </c>
      <c r="K501" s="2">
        <v>2697</v>
      </c>
      <c r="L501" s="2">
        <v>2427</v>
      </c>
      <c r="M501" s="2"/>
    </row>
    <row r="502" ht="36" spans="1:13">
      <c r="A502" s="2">
        <v>499</v>
      </c>
      <c r="B502" s="2">
        <v>33150501500</v>
      </c>
      <c r="C502" s="2" t="s">
        <v>1483</v>
      </c>
      <c r="D502" s="2"/>
      <c r="E502" s="2"/>
      <c r="F502" s="2" t="s">
        <v>15</v>
      </c>
      <c r="G502" s="2">
        <v>3350</v>
      </c>
      <c r="H502" s="2">
        <v>3045</v>
      </c>
      <c r="I502" s="2">
        <v>2740</v>
      </c>
      <c r="J502" s="2">
        <v>4055</v>
      </c>
      <c r="K502" s="2">
        <v>3686</v>
      </c>
      <c r="L502" s="2">
        <v>3317</v>
      </c>
      <c r="M502" s="2"/>
    </row>
    <row r="503" spans="1:13">
      <c r="A503" s="2">
        <v>500</v>
      </c>
      <c r="B503" s="2">
        <v>33150600400</v>
      </c>
      <c r="C503" s="2" t="s">
        <v>1484</v>
      </c>
      <c r="D503" s="2"/>
      <c r="E503" s="2"/>
      <c r="F503" s="2" t="s">
        <v>15</v>
      </c>
      <c r="G503" s="2">
        <v>1870</v>
      </c>
      <c r="H503" s="2">
        <v>1695</v>
      </c>
      <c r="I503" s="2">
        <v>1520</v>
      </c>
      <c r="J503" s="2">
        <v>2265</v>
      </c>
      <c r="K503" s="2">
        <v>2059</v>
      </c>
      <c r="L503" s="2">
        <v>1853</v>
      </c>
      <c r="M503" s="2"/>
    </row>
    <row r="504" ht="24" spans="1:13">
      <c r="A504" s="2">
        <v>501</v>
      </c>
      <c r="B504" s="2">
        <v>33150600600</v>
      </c>
      <c r="C504" s="2" t="s">
        <v>1485</v>
      </c>
      <c r="D504" s="2"/>
      <c r="E504" s="2"/>
      <c r="F504" s="2" t="s">
        <v>15</v>
      </c>
      <c r="G504" s="2">
        <v>1565</v>
      </c>
      <c r="H504" s="2">
        <v>1420</v>
      </c>
      <c r="I504" s="2">
        <v>1275</v>
      </c>
      <c r="J504" s="2">
        <v>1895</v>
      </c>
      <c r="K504" s="2">
        <v>1723</v>
      </c>
      <c r="L504" s="2">
        <v>1551</v>
      </c>
      <c r="M504" s="2"/>
    </row>
    <row r="505" ht="24" spans="1:13">
      <c r="A505" s="2">
        <v>502</v>
      </c>
      <c r="B505" s="2">
        <v>33150600700</v>
      </c>
      <c r="C505" s="2" t="s">
        <v>1486</v>
      </c>
      <c r="D505" s="2"/>
      <c r="E505" s="2"/>
      <c r="F505" s="2" t="s">
        <v>15</v>
      </c>
      <c r="G505" s="2">
        <v>2565</v>
      </c>
      <c r="H505" s="2">
        <v>2335</v>
      </c>
      <c r="I505" s="2">
        <v>2100</v>
      </c>
      <c r="J505" s="2">
        <v>3000</v>
      </c>
      <c r="K505" s="2">
        <v>2727</v>
      </c>
      <c r="L505" s="2">
        <v>2454</v>
      </c>
      <c r="M505" s="2"/>
    </row>
    <row r="506" ht="36" spans="1:13">
      <c r="A506" s="2">
        <v>503</v>
      </c>
      <c r="B506" s="2">
        <v>33150600800</v>
      </c>
      <c r="C506" s="2" t="s">
        <v>1487</v>
      </c>
      <c r="D506" s="2"/>
      <c r="E506" s="2"/>
      <c r="F506" s="2" t="s">
        <v>15</v>
      </c>
      <c r="G506" s="2">
        <v>3115</v>
      </c>
      <c r="H506" s="2">
        <v>2825</v>
      </c>
      <c r="I506" s="2">
        <v>2550</v>
      </c>
      <c r="J506" s="2">
        <v>3774</v>
      </c>
      <c r="K506" s="2">
        <v>3431</v>
      </c>
      <c r="L506" s="2">
        <v>3088</v>
      </c>
      <c r="M506" s="2"/>
    </row>
    <row r="507" spans="1:13">
      <c r="A507" s="2">
        <v>504</v>
      </c>
      <c r="B507" s="2">
        <v>33150601200</v>
      </c>
      <c r="C507" s="2" t="s">
        <v>1488</v>
      </c>
      <c r="D507" s="2"/>
      <c r="E507" s="2"/>
      <c r="F507" s="2" t="s">
        <v>15</v>
      </c>
      <c r="G507" s="2">
        <v>2290</v>
      </c>
      <c r="H507" s="2">
        <v>2090</v>
      </c>
      <c r="I507" s="2">
        <v>1885</v>
      </c>
      <c r="J507" s="2">
        <v>2773</v>
      </c>
      <c r="K507" s="2">
        <v>2521</v>
      </c>
      <c r="L507" s="2">
        <v>2269</v>
      </c>
      <c r="M507" s="2"/>
    </row>
    <row r="508" ht="24" spans="1:13">
      <c r="A508" s="2">
        <v>505</v>
      </c>
      <c r="B508" s="2">
        <v>33150700100</v>
      </c>
      <c r="C508" s="2" t="s">
        <v>1489</v>
      </c>
      <c r="D508" s="2" t="s">
        <v>1490</v>
      </c>
      <c r="E508" s="2"/>
      <c r="F508" s="2" t="s">
        <v>15</v>
      </c>
      <c r="G508" s="2">
        <v>2655</v>
      </c>
      <c r="H508" s="2">
        <v>2405</v>
      </c>
      <c r="I508" s="2">
        <v>2160</v>
      </c>
      <c r="J508" s="2">
        <v>3100</v>
      </c>
      <c r="K508" s="2">
        <v>2818</v>
      </c>
      <c r="L508" s="2">
        <v>2536</v>
      </c>
      <c r="M508" s="2"/>
    </row>
    <row r="509" spans="1:13">
      <c r="A509" s="2">
        <v>506</v>
      </c>
      <c r="B509" s="2">
        <v>33150700200</v>
      </c>
      <c r="C509" s="2" t="s">
        <v>1491</v>
      </c>
      <c r="D509" s="2"/>
      <c r="E509" s="2"/>
      <c r="F509" s="2" t="s">
        <v>15</v>
      </c>
      <c r="G509" s="2">
        <v>2480</v>
      </c>
      <c r="H509" s="2">
        <v>2245</v>
      </c>
      <c r="I509" s="2">
        <v>2030</v>
      </c>
      <c r="J509" s="2">
        <v>3000</v>
      </c>
      <c r="K509" s="2">
        <v>2727</v>
      </c>
      <c r="L509" s="2">
        <v>2454</v>
      </c>
      <c r="M509" s="2"/>
    </row>
    <row r="510" spans="1:13">
      <c r="A510" s="2">
        <v>507</v>
      </c>
      <c r="B510" s="2">
        <v>33150700300</v>
      </c>
      <c r="C510" s="2" t="s">
        <v>1492</v>
      </c>
      <c r="D510" s="2"/>
      <c r="E510" s="2"/>
      <c r="F510" s="2" t="s">
        <v>15</v>
      </c>
      <c r="G510" s="2">
        <v>2655</v>
      </c>
      <c r="H510" s="2">
        <v>2405</v>
      </c>
      <c r="I510" s="2">
        <v>2160</v>
      </c>
      <c r="J510" s="2">
        <v>3000</v>
      </c>
      <c r="K510" s="2">
        <v>2727</v>
      </c>
      <c r="L510" s="2">
        <v>2454</v>
      </c>
      <c r="M510" s="2"/>
    </row>
    <row r="511" spans="1:13">
      <c r="A511" s="2">
        <v>508</v>
      </c>
      <c r="B511" s="2">
        <v>33150700400</v>
      </c>
      <c r="C511" s="2" t="s">
        <v>1493</v>
      </c>
      <c r="D511" s="2"/>
      <c r="E511" s="2"/>
      <c r="F511" s="2" t="s">
        <v>15</v>
      </c>
      <c r="G511" s="2">
        <v>2480</v>
      </c>
      <c r="H511" s="2">
        <v>2245</v>
      </c>
      <c r="I511" s="2">
        <v>2030</v>
      </c>
      <c r="J511" s="2">
        <v>3000</v>
      </c>
      <c r="K511" s="2">
        <v>2727</v>
      </c>
      <c r="L511" s="2">
        <v>2454</v>
      </c>
      <c r="M511" s="2"/>
    </row>
    <row r="512" spans="1:13">
      <c r="A512" s="2">
        <v>509</v>
      </c>
      <c r="B512" s="2">
        <v>33150700500</v>
      </c>
      <c r="C512" s="2" t="s">
        <v>1494</v>
      </c>
      <c r="D512" s="2"/>
      <c r="E512" s="2"/>
      <c r="F512" s="2" t="s">
        <v>15</v>
      </c>
      <c r="G512" s="2">
        <v>2655</v>
      </c>
      <c r="H512" s="2">
        <v>2405</v>
      </c>
      <c r="I512" s="2">
        <v>2160</v>
      </c>
      <c r="J512" s="2">
        <v>3212</v>
      </c>
      <c r="K512" s="2">
        <v>2920</v>
      </c>
      <c r="L512" s="2">
        <v>2628</v>
      </c>
      <c r="M512" s="2"/>
    </row>
    <row r="513" spans="1:13">
      <c r="A513" s="2">
        <v>510</v>
      </c>
      <c r="B513" s="2">
        <v>33150700600</v>
      </c>
      <c r="C513" s="2" t="s">
        <v>1495</v>
      </c>
      <c r="D513" s="2"/>
      <c r="E513" s="2"/>
      <c r="F513" s="2" t="s">
        <v>15</v>
      </c>
      <c r="G513" s="2">
        <v>1915</v>
      </c>
      <c r="H513" s="2">
        <v>1740</v>
      </c>
      <c r="I513" s="2">
        <v>1565</v>
      </c>
      <c r="J513" s="2">
        <v>2317</v>
      </c>
      <c r="K513" s="2">
        <v>2106</v>
      </c>
      <c r="L513" s="2">
        <v>1895</v>
      </c>
      <c r="M513" s="2"/>
    </row>
    <row r="514" spans="1:13">
      <c r="A514" s="2">
        <v>511</v>
      </c>
      <c r="B514" s="2">
        <v>33150700700</v>
      </c>
      <c r="C514" s="2" t="s">
        <v>1496</v>
      </c>
      <c r="D514" s="2"/>
      <c r="E514" s="2"/>
      <c r="F514" s="2" t="s">
        <v>15</v>
      </c>
      <c r="G514" s="2">
        <v>2655</v>
      </c>
      <c r="H514" s="2">
        <v>2405</v>
      </c>
      <c r="I514" s="2">
        <v>2160</v>
      </c>
      <c r="J514" s="2">
        <v>3212</v>
      </c>
      <c r="K514" s="2">
        <v>2920</v>
      </c>
      <c r="L514" s="2">
        <v>2628</v>
      </c>
      <c r="M514" s="2"/>
    </row>
    <row r="515" spans="1:13">
      <c r="A515" s="2">
        <v>512</v>
      </c>
      <c r="B515" s="2">
        <v>33150700800</v>
      </c>
      <c r="C515" s="2" t="s">
        <v>1497</v>
      </c>
      <c r="D515" s="2"/>
      <c r="E515" s="2"/>
      <c r="F515" s="2" t="s">
        <v>15</v>
      </c>
      <c r="G515" s="2">
        <v>2655</v>
      </c>
      <c r="H515" s="2">
        <v>2405</v>
      </c>
      <c r="I515" s="2">
        <v>2160</v>
      </c>
      <c r="J515" s="2">
        <v>3000</v>
      </c>
      <c r="K515" s="2">
        <v>2727</v>
      </c>
      <c r="L515" s="2">
        <v>2454</v>
      </c>
      <c r="M515" s="2"/>
    </row>
    <row r="516" spans="1:13">
      <c r="A516" s="2">
        <v>513</v>
      </c>
      <c r="B516" s="2">
        <v>33150700900</v>
      </c>
      <c r="C516" s="2" t="s">
        <v>1498</v>
      </c>
      <c r="D516" s="2"/>
      <c r="E516" s="2"/>
      <c r="F516" s="2" t="s">
        <v>15</v>
      </c>
      <c r="G516" s="2">
        <v>2655</v>
      </c>
      <c r="H516" s="2">
        <v>2405</v>
      </c>
      <c r="I516" s="2">
        <v>2160</v>
      </c>
      <c r="J516" s="2">
        <v>3000</v>
      </c>
      <c r="K516" s="2">
        <v>2727</v>
      </c>
      <c r="L516" s="2">
        <v>2454</v>
      </c>
      <c r="M516" s="2"/>
    </row>
    <row r="517" ht="24" spans="1:13">
      <c r="A517" s="2">
        <v>514</v>
      </c>
      <c r="B517" s="2">
        <v>33150701000</v>
      </c>
      <c r="C517" s="2" t="s">
        <v>1499</v>
      </c>
      <c r="D517" s="2" t="s">
        <v>1500</v>
      </c>
      <c r="E517" s="2"/>
      <c r="F517" s="2" t="s">
        <v>15</v>
      </c>
      <c r="G517" s="2">
        <v>2480</v>
      </c>
      <c r="H517" s="2">
        <v>2245</v>
      </c>
      <c r="I517" s="2">
        <v>2030</v>
      </c>
      <c r="J517" s="2">
        <v>3000</v>
      </c>
      <c r="K517" s="2">
        <v>2727</v>
      </c>
      <c r="L517" s="2">
        <v>2454</v>
      </c>
      <c r="M517" s="2"/>
    </row>
    <row r="518" spans="1:13">
      <c r="A518" s="2">
        <v>515</v>
      </c>
      <c r="B518" s="2">
        <v>33150701100</v>
      </c>
      <c r="C518" s="2" t="s">
        <v>1501</v>
      </c>
      <c r="D518" s="2"/>
      <c r="E518" s="2"/>
      <c r="F518" s="2" t="s">
        <v>15</v>
      </c>
      <c r="G518" s="2">
        <v>1610</v>
      </c>
      <c r="H518" s="2">
        <v>1465</v>
      </c>
      <c r="I518" s="2">
        <v>1320</v>
      </c>
      <c r="J518" s="2">
        <v>1949</v>
      </c>
      <c r="K518" s="2">
        <v>1772</v>
      </c>
      <c r="L518" s="2">
        <v>1595</v>
      </c>
      <c r="M518" s="2"/>
    </row>
    <row r="519" spans="1:13">
      <c r="A519" s="2">
        <v>516</v>
      </c>
      <c r="B519" s="2">
        <v>33150701200</v>
      </c>
      <c r="C519" s="2" t="s">
        <v>1502</v>
      </c>
      <c r="D519" s="2"/>
      <c r="E519" s="2"/>
      <c r="F519" s="2" t="s">
        <v>15</v>
      </c>
      <c r="G519" s="2">
        <v>2655</v>
      </c>
      <c r="H519" s="2">
        <v>2405</v>
      </c>
      <c r="I519" s="2">
        <v>2160</v>
      </c>
      <c r="J519" s="2">
        <v>3000</v>
      </c>
      <c r="K519" s="2">
        <v>2727</v>
      </c>
      <c r="L519" s="2">
        <v>2454</v>
      </c>
      <c r="M519" s="2"/>
    </row>
    <row r="520" spans="1:13">
      <c r="A520" s="2">
        <v>517</v>
      </c>
      <c r="B520" s="2">
        <v>33150701300</v>
      </c>
      <c r="C520" s="2" t="s">
        <v>1503</v>
      </c>
      <c r="D520" s="2"/>
      <c r="E520" s="2" t="s">
        <v>1504</v>
      </c>
      <c r="F520" s="2" t="s">
        <v>15</v>
      </c>
      <c r="G520" s="2">
        <v>2655</v>
      </c>
      <c r="H520" s="2">
        <v>2405</v>
      </c>
      <c r="I520" s="2">
        <v>2160</v>
      </c>
      <c r="J520" s="2">
        <v>3000</v>
      </c>
      <c r="K520" s="2">
        <v>2727</v>
      </c>
      <c r="L520" s="2">
        <v>2454</v>
      </c>
      <c r="M520" s="2"/>
    </row>
    <row r="521" spans="1:13">
      <c r="A521" s="2">
        <v>518</v>
      </c>
      <c r="B521" s="2">
        <v>33150701301</v>
      </c>
      <c r="C521" s="2" t="s">
        <v>1505</v>
      </c>
      <c r="D521" s="2"/>
      <c r="E521" s="2" t="s">
        <v>1504</v>
      </c>
      <c r="F521" s="2" t="s">
        <v>15</v>
      </c>
      <c r="G521" s="2">
        <v>2655</v>
      </c>
      <c r="H521" s="2">
        <v>2405</v>
      </c>
      <c r="I521" s="2">
        <v>2160</v>
      </c>
      <c r="J521" s="2">
        <v>3000</v>
      </c>
      <c r="K521" s="2">
        <v>2727</v>
      </c>
      <c r="L521" s="2">
        <v>2454</v>
      </c>
      <c r="M521" s="2"/>
    </row>
    <row r="522" spans="1:13">
      <c r="A522" s="2">
        <v>519</v>
      </c>
      <c r="B522" s="2">
        <v>33150790100</v>
      </c>
      <c r="C522" s="2" t="s">
        <v>1506</v>
      </c>
      <c r="D522" s="2"/>
      <c r="E522" s="2"/>
      <c r="F522" s="2" t="s">
        <v>15</v>
      </c>
      <c r="G522" s="2">
        <v>3830</v>
      </c>
      <c r="H522" s="2">
        <v>3480</v>
      </c>
      <c r="I522" s="2">
        <v>3130</v>
      </c>
      <c r="J522" s="2">
        <v>4633</v>
      </c>
      <c r="K522" s="2">
        <v>4212</v>
      </c>
      <c r="L522" s="2">
        <v>3791</v>
      </c>
      <c r="M522" s="2"/>
    </row>
    <row r="523" ht="24" spans="1:13">
      <c r="A523" s="2">
        <v>520</v>
      </c>
      <c r="B523" s="2">
        <v>33150800100</v>
      </c>
      <c r="C523" s="2" t="s">
        <v>1507</v>
      </c>
      <c r="D523" s="2"/>
      <c r="E523" s="2"/>
      <c r="F523" s="2" t="s">
        <v>15</v>
      </c>
      <c r="G523" s="2">
        <v>1465</v>
      </c>
      <c r="H523" s="2">
        <v>1335</v>
      </c>
      <c r="I523" s="2">
        <v>1205</v>
      </c>
      <c r="J523" s="2">
        <v>1773</v>
      </c>
      <c r="K523" s="2">
        <v>1612</v>
      </c>
      <c r="L523" s="2">
        <v>1451</v>
      </c>
      <c r="M523" s="2"/>
    </row>
    <row r="524" ht="24" spans="1:13">
      <c r="A524" s="2">
        <v>521</v>
      </c>
      <c r="B524" s="2">
        <v>33150800200</v>
      </c>
      <c r="C524" s="2" t="s">
        <v>1508</v>
      </c>
      <c r="D524" s="2"/>
      <c r="E524" s="2"/>
      <c r="F524" s="2" t="s">
        <v>15</v>
      </c>
      <c r="G524" s="2">
        <v>1465</v>
      </c>
      <c r="H524" s="2">
        <v>1335</v>
      </c>
      <c r="I524" s="2">
        <v>1205</v>
      </c>
      <c r="J524" s="2">
        <v>1773</v>
      </c>
      <c r="K524" s="2">
        <v>1612</v>
      </c>
      <c r="L524" s="2">
        <v>1451</v>
      </c>
      <c r="M524" s="2"/>
    </row>
    <row r="525" ht="24" spans="1:13">
      <c r="A525" s="2">
        <v>522</v>
      </c>
      <c r="B525" s="2">
        <v>33150800400</v>
      </c>
      <c r="C525" s="2" t="s">
        <v>1509</v>
      </c>
      <c r="D525" s="2"/>
      <c r="E525" s="2"/>
      <c r="F525" s="2" t="s">
        <v>15</v>
      </c>
      <c r="G525" s="2">
        <v>1465</v>
      </c>
      <c r="H525" s="2">
        <v>1335</v>
      </c>
      <c r="I525" s="2">
        <v>1205</v>
      </c>
      <c r="J525" s="2">
        <v>1773</v>
      </c>
      <c r="K525" s="2">
        <v>1612</v>
      </c>
      <c r="L525" s="2">
        <v>1451</v>
      </c>
      <c r="M525" s="2"/>
    </row>
    <row r="526" spans="1:13">
      <c r="A526" s="2">
        <v>523</v>
      </c>
      <c r="B526" s="2">
        <v>33150800500</v>
      </c>
      <c r="C526" s="2" t="s">
        <v>1510</v>
      </c>
      <c r="D526" s="2"/>
      <c r="E526" s="2"/>
      <c r="F526" s="2" t="s">
        <v>15</v>
      </c>
      <c r="G526" s="2">
        <v>2550</v>
      </c>
      <c r="H526" s="2">
        <v>2320</v>
      </c>
      <c r="I526" s="2">
        <v>2090</v>
      </c>
      <c r="J526" s="2">
        <v>3089</v>
      </c>
      <c r="K526" s="2">
        <v>2808</v>
      </c>
      <c r="L526" s="2">
        <v>2527</v>
      </c>
      <c r="M526" s="2"/>
    </row>
    <row r="527" ht="24" spans="1:13">
      <c r="A527" s="2">
        <v>524</v>
      </c>
      <c r="B527" s="2">
        <v>33150900700</v>
      </c>
      <c r="C527" s="2" t="s">
        <v>1511</v>
      </c>
      <c r="D527" s="2"/>
      <c r="E527" s="2"/>
      <c r="F527" s="2" t="s">
        <v>15</v>
      </c>
      <c r="G527" s="2">
        <v>2175</v>
      </c>
      <c r="H527" s="2">
        <v>1970</v>
      </c>
      <c r="I527" s="2">
        <v>1770</v>
      </c>
      <c r="J527" s="2">
        <v>2300</v>
      </c>
      <c r="K527" s="2">
        <v>2091</v>
      </c>
      <c r="L527" s="2">
        <v>1882</v>
      </c>
      <c r="M527" s="2"/>
    </row>
    <row r="528" ht="24" spans="1:13">
      <c r="A528" s="2">
        <v>525</v>
      </c>
      <c r="B528" s="2">
        <v>33150900800</v>
      </c>
      <c r="C528" s="2" t="s">
        <v>1512</v>
      </c>
      <c r="D528" s="2"/>
      <c r="E528" s="2"/>
      <c r="F528" s="2" t="s">
        <v>15</v>
      </c>
      <c r="G528" s="2">
        <v>3190</v>
      </c>
      <c r="H528" s="2">
        <v>2900</v>
      </c>
      <c r="I528" s="2">
        <v>2610</v>
      </c>
      <c r="J528" s="2">
        <v>3861</v>
      </c>
      <c r="K528" s="2">
        <v>3510</v>
      </c>
      <c r="L528" s="2">
        <v>3159</v>
      </c>
      <c r="M528" s="2"/>
    </row>
    <row r="529" spans="1:13">
      <c r="A529" s="2">
        <v>526</v>
      </c>
      <c r="B529" s="2">
        <v>33151000300</v>
      </c>
      <c r="C529" s="2" t="s">
        <v>1513</v>
      </c>
      <c r="D529" s="2"/>
      <c r="E529" s="2"/>
      <c r="F529" s="2" t="s">
        <v>15</v>
      </c>
      <c r="G529" s="2">
        <v>1375</v>
      </c>
      <c r="H529" s="2">
        <v>1245</v>
      </c>
      <c r="I529" s="2">
        <v>1115</v>
      </c>
      <c r="J529" s="2">
        <v>1668</v>
      </c>
      <c r="K529" s="2">
        <v>1516</v>
      </c>
      <c r="L529" s="2">
        <v>1364</v>
      </c>
      <c r="M529" s="2"/>
    </row>
    <row r="530" spans="1:13">
      <c r="A530" s="2">
        <v>527</v>
      </c>
      <c r="B530" s="2">
        <v>33151000400</v>
      </c>
      <c r="C530" s="2" t="s">
        <v>1514</v>
      </c>
      <c r="D530" s="2" t="s">
        <v>1403</v>
      </c>
      <c r="E530" s="2"/>
      <c r="F530" s="2" t="s">
        <v>15</v>
      </c>
      <c r="G530" s="2">
        <v>3190</v>
      </c>
      <c r="H530" s="2">
        <v>2900</v>
      </c>
      <c r="I530" s="2">
        <v>2610</v>
      </c>
      <c r="J530" s="2">
        <v>3300</v>
      </c>
      <c r="K530" s="2">
        <v>3000</v>
      </c>
      <c r="L530" s="2">
        <v>2700</v>
      </c>
      <c r="M530" s="2"/>
    </row>
    <row r="531" spans="1:13">
      <c r="A531" s="2">
        <v>528</v>
      </c>
      <c r="B531" s="2">
        <v>33151000500</v>
      </c>
      <c r="C531" s="2" t="s">
        <v>1515</v>
      </c>
      <c r="D531" s="2"/>
      <c r="E531" s="2"/>
      <c r="F531" s="2" t="s">
        <v>15</v>
      </c>
      <c r="G531" s="2">
        <v>2260</v>
      </c>
      <c r="H531" s="2">
        <v>2060</v>
      </c>
      <c r="I531" s="2">
        <v>1855</v>
      </c>
      <c r="J531" s="2">
        <v>2600</v>
      </c>
      <c r="K531" s="2">
        <v>2364</v>
      </c>
      <c r="L531" s="2">
        <v>2128</v>
      </c>
      <c r="M531" s="2"/>
    </row>
    <row r="532" spans="1:13">
      <c r="A532" s="2">
        <v>529</v>
      </c>
      <c r="B532" s="2">
        <v>33151200700</v>
      </c>
      <c r="C532" s="2" t="s">
        <v>1516</v>
      </c>
      <c r="D532" s="2"/>
      <c r="E532" s="2"/>
      <c r="F532" s="2" t="s">
        <v>15</v>
      </c>
      <c r="G532" s="2">
        <v>2175</v>
      </c>
      <c r="H532" s="2">
        <v>1970</v>
      </c>
      <c r="I532" s="2">
        <v>1770</v>
      </c>
      <c r="J532" s="2">
        <v>2600</v>
      </c>
      <c r="K532" s="2">
        <v>2364</v>
      </c>
      <c r="L532" s="2">
        <v>2128</v>
      </c>
      <c r="M532" s="2"/>
    </row>
    <row r="533" spans="1:13">
      <c r="A533" s="2">
        <v>530</v>
      </c>
      <c r="B533" s="2">
        <v>33151200701</v>
      </c>
      <c r="C533" s="2" t="s">
        <v>1517</v>
      </c>
      <c r="D533" s="2"/>
      <c r="E533" s="2"/>
      <c r="F533" s="2" t="s">
        <v>15</v>
      </c>
      <c r="G533" s="2">
        <v>2175</v>
      </c>
      <c r="H533" s="2">
        <v>1970</v>
      </c>
      <c r="I533" s="2">
        <v>1770</v>
      </c>
      <c r="J533" s="2">
        <v>2600</v>
      </c>
      <c r="K533" s="2">
        <v>2364</v>
      </c>
      <c r="L533" s="2">
        <v>2128</v>
      </c>
      <c r="M533" s="2"/>
    </row>
    <row r="534" spans="1:13">
      <c r="A534" s="2">
        <v>531</v>
      </c>
      <c r="B534" s="2">
        <v>33151200800</v>
      </c>
      <c r="C534" s="2" t="s">
        <v>1518</v>
      </c>
      <c r="D534" s="2"/>
      <c r="E534" s="2"/>
      <c r="F534" s="2" t="s">
        <v>15</v>
      </c>
      <c r="G534" s="2">
        <v>2420</v>
      </c>
      <c r="H534" s="2">
        <v>2205</v>
      </c>
      <c r="I534" s="2">
        <v>1985</v>
      </c>
      <c r="J534" s="2">
        <v>2932</v>
      </c>
      <c r="K534" s="2">
        <v>2665</v>
      </c>
      <c r="L534" s="2">
        <v>2399</v>
      </c>
      <c r="M534" s="2"/>
    </row>
    <row r="535" spans="1:13">
      <c r="A535" s="2">
        <v>532</v>
      </c>
      <c r="B535" s="2">
        <v>33151200900</v>
      </c>
      <c r="C535" s="2" t="s">
        <v>1519</v>
      </c>
      <c r="D535" s="2"/>
      <c r="E535" s="2"/>
      <c r="F535" s="2" t="s">
        <v>15</v>
      </c>
      <c r="G535" s="2">
        <v>2260</v>
      </c>
      <c r="H535" s="2">
        <v>2060</v>
      </c>
      <c r="I535" s="2">
        <v>1855</v>
      </c>
      <c r="J535" s="2">
        <v>2738</v>
      </c>
      <c r="K535" s="2">
        <v>2489</v>
      </c>
      <c r="L535" s="2">
        <v>2240</v>
      </c>
      <c r="M535" s="2"/>
    </row>
    <row r="536" spans="1:13">
      <c r="A536" s="2">
        <v>533</v>
      </c>
      <c r="B536" s="2">
        <v>33151300100</v>
      </c>
      <c r="C536" s="2" t="s">
        <v>1520</v>
      </c>
      <c r="D536" s="2"/>
      <c r="E536" s="2"/>
      <c r="F536" s="2" t="s">
        <v>15</v>
      </c>
      <c r="G536" s="2">
        <v>1915</v>
      </c>
      <c r="H536" s="2">
        <v>1740</v>
      </c>
      <c r="I536" s="2">
        <v>1565</v>
      </c>
      <c r="J536" s="2">
        <v>2317</v>
      </c>
      <c r="K536" s="2">
        <v>2106</v>
      </c>
      <c r="L536" s="2">
        <v>1895</v>
      </c>
      <c r="M536" s="2"/>
    </row>
    <row r="537" spans="1:13">
      <c r="A537" s="2">
        <v>534</v>
      </c>
      <c r="B537" s="2">
        <v>33151300200</v>
      </c>
      <c r="C537" s="2" t="s">
        <v>1521</v>
      </c>
      <c r="D537" s="2"/>
      <c r="E537" s="2"/>
      <c r="F537" s="2" t="s">
        <v>15</v>
      </c>
      <c r="G537" s="2">
        <v>2365</v>
      </c>
      <c r="H537" s="2">
        <v>2145</v>
      </c>
      <c r="I537" s="2">
        <v>1930</v>
      </c>
      <c r="J537" s="2">
        <v>2861</v>
      </c>
      <c r="K537" s="2">
        <v>2601</v>
      </c>
      <c r="L537" s="2">
        <v>2341</v>
      </c>
      <c r="M537" s="2"/>
    </row>
    <row r="538" spans="1:13">
      <c r="A538" s="2">
        <v>535</v>
      </c>
      <c r="B538" s="2">
        <v>33151300500</v>
      </c>
      <c r="C538" s="2" t="s">
        <v>1522</v>
      </c>
      <c r="D538" s="2"/>
      <c r="E538" s="2"/>
      <c r="F538" s="2" t="s">
        <v>15</v>
      </c>
      <c r="G538" s="2">
        <v>1915</v>
      </c>
      <c r="H538" s="2">
        <v>1740</v>
      </c>
      <c r="I538" s="2">
        <v>1565</v>
      </c>
      <c r="J538" s="2">
        <v>2317</v>
      </c>
      <c r="K538" s="2">
        <v>2106</v>
      </c>
      <c r="L538" s="2">
        <v>1895</v>
      </c>
      <c r="M538" s="2"/>
    </row>
    <row r="539" spans="1:13">
      <c r="A539" s="2">
        <v>536</v>
      </c>
      <c r="B539" s="2">
        <v>33151400100</v>
      </c>
      <c r="C539" s="2" t="s">
        <v>1523</v>
      </c>
      <c r="D539" s="2"/>
      <c r="E539" s="2" t="s">
        <v>1286</v>
      </c>
      <c r="F539" s="2" t="s">
        <v>363</v>
      </c>
      <c r="G539" s="2">
        <v>4465</v>
      </c>
      <c r="H539" s="2">
        <v>4060</v>
      </c>
      <c r="I539" s="2">
        <v>3655</v>
      </c>
      <c r="J539" s="2">
        <v>5405</v>
      </c>
      <c r="K539" s="2">
        <v>4914</v>
      </c>
      <c r="L539" s="2">
        <v>4423</v>
      </c>
      <c r="M539" s="2"/>
    </row>
    <row r="540" spans="1:13">
      <c r="A540" s="2">
        <v>537</v>
      </c>
      <c r="B540" s="2">
        <v>33151400200</v>
      </c>
      <c r="C540" s="2" t="s">
        <v>1524</v>
      </c>
      <c r="D540" s="2"/>
      <c r="E540" s="2" t="s">
        <v>1286</v>
      </c>
      <c r="F540" s="2" t="s">
        <v>1525</v>
      </c>
      <c r="G540" s="2">
        <v>3830</v>
      </c>
      <c r="H540" s="2">
        <v>3480</v>
      </c>
      <c r="I540" s="2">
        <v>3130</v>
      </c>
      <c r="J540" s="2">
        <v>4633</v>
      </c>
      <c r="K540" s="2">
        <v>4212</v>
      </c>
      <c r="L540" s="2">
        <v>3791</v>
      </c>
      <c r="M540" s="2"/>
    </row>
    <row r="541" spans="1:13">
      <c r="A541" s="2">
        <v>538</v>
      </c>
      <c r="B541" s="2">
        <v>33151400201</v>
      </c>
      <c r="C541" s="2" t="s">
        <v>1526</v>
      </c>
      <c r="D541" s="2"/>
      <c r="E541" s="2" t="s">
        <v>1286</v>
      </c>
      <c r="F541" s="2" t="s">
        <v>1527</v>
      </c>
      <c r="G541" s="2">
        <v>3830</v>
      </c>
      <c r="H541" s="2">
        <v>3480</v>
      </c>
      <c r="I541" s="2">
        <v>3130</v>
      </c>
      <c r="J541" s="2">
        <v>4633</v>
      </c>
      <c r="K541" s="2">
        <v>4212</v>
      </c>
      <c r="L541" s="2">
        <v>3791</v>
      </c>
      <c r="M541" s="2"/>
    </row>
    <row r="542" ht="24" spans="1:13">
      <c r="A542" s="2">
        <v>539</v>
      </c>
      <c r="B542" s="2">
        <v>33151700400</v>
      </c>
      <c r="C542" s="2" t="s">
        <v>1528</v>
      </c>
      <c r="D542" s="2" t="s">
        <v>1529</v>
      </c>
      <c r="E542" s="2"/>
      <c r="F542" s="2" t="s">
        <v>15</v>
      </c>
      <c r="G542" s="2">
        <v>2390</v>
      </c>
      <c r="H542" s="2">
        <v>2175</v>
      </c>
      <c r="I542" s="2">
        <v>1955</v>
      </c>
      <c r="J542" s="2">
        <v>2500</v>
      </c>
      <c r="K542" s="2">
        <v>2273</v>
      </c>
      <c r="L542" s="2">
        <v>2046</v>
      </c>
      <c r="M542" s="2"/>
    </row>
    <row r="543" ht="36" spans="1:13">
      <c r="A543" s="2">
        <v>540</v>
      </c>
      <c r="B543" s="2">
        <v>33151900200</v>
      </c>
      <c r="C543" s="2" t="s">
        <v>1530</v>
      </c>
      <c r="D543" s="2" t="s">
        <v>1531</v>
      </c>
      <c r="E543" s="2"/>
      <c r="F543" s="2" t="s">
        <v>15</v>
      </c>
      <c r="G543" s="2">
        <v>2390</v>
      </c>
      <c r="H543" s="2">
        <v>2175</v>
      </c>
      <c r="I543" s="2">
        <v>1955</v>
      </c>
      <c r="J543" s="2">
        <v>2896</v>
      </c>
      <c r="K543" s="2">
        <v>2633</v>
      </c>
      <c r="L543" s="2">
        <v>2370</v>
      </c>
      <c r="M543" s="2"/>
    </row>
    <row r="544" ht="36" spans="1:13">
      <c r="A544" s="2">
        <v>541</v>
      </c>
      <c r="B544" s="2">
        <v>33151900500</v>
      </c>
      <c r="C544" s="2" t="s">
        <v>1532</v>
      </c>
      <c r="D544" s="2" t="s">
        <v>1533</v>
      </c>
      <c r="E544" s="2"/>
      <c r="F544" s="2" t="s">
        <v>15</v>
      </c>
      <c r="G544" s="2">
        <v>2550</v>
      </c>
      <c r="H544" s="2">
        <v>2320</v>
      </c>
      <c r="I544" s="2">
        <v>2090</v>
      </c>
      <c r="J544" s="2">
        <v>3089</v>
      </c>
      <c r="K544" s="2">
        <v>2808</v>
      </c>
      <c r="L544" s="2">
        <v>2527</v>
      </c>
      <c r="M544" s="2"/>
    </row>
    <row r="545" ht="24" spans="1:13">
      <c r="A545" s="2">
        <v>542</v>
      </c>
      <c r="B545" s="2">
        <v>33151900600</v>
      </c>
      <c r="C545" s="2" t="s">
        <v>1534</v>
      </c>
      <c r="D545" s="2" t="s">
        <v>1535</v>
      </c>
      <c r="E545" s="2"/>
      <c r="F545" s="2" t="s">
        <v>15</v>
      </c>
      <c r="G545" s="2">
        <v>4465</v>
      </c>
      <c r="H545" s="2">
        <v>4060</v>
      </c>
      <c r="I545" s="2">
        <v>3655</v>
      </c>
      <c r="J545" s="2">
        <v>5400</v>
      </c>
      <c r="K545" s="2">
        <v>4909</v>
      </c>
      <c r="L545" s="2">
        <v>4418</v>
      </c>
      <c r="M545" s="2"/>
    </row>
    <row r="546" ht="36" spans="1:13">
      <c r="A546" s="2">
        <v>543</v>
      </c>
      <c r="B546" s="2">
        <v>33151900900</v>
      </c>
      <c r="C546" s="2" t="s">
        <v>1536</v>
      </c>
      <c r="D546" s="2" t="s">
        <v>1537</v>
      </c>
      <c r="E546" s="2"/>
      <c r="F546" s="2" t="s">
        <v>15</v>
      </c>
      <c r="G546" s="2">
        <v>2390</v>
      </c>
      <c r="H546" s="2">
        <v>2175</v>
      </c>
      <c r="I546" s="2">
        <v>1955</v>
      </c>
      <c r="J546" s="2">
        <v>2896</v>
      </c>
      <c r="K546" s="2">
        <v>2633</v>
      </c>
      <c r="L546" s="2">
        <v>2370</v>
      </c>
      <c r="M546" s="2"/>
    </row>
    <row r="547" ht="36" spans="1:13">
      <c r="A547" s="2">
        <v>544</v>
      </c>
      <c r="B547" s="2">
        <v>33151901000</v>
      </c>
      <c r="C547" s="2" t="s">
        <v>1538</v>
      </c>
      <c r="D547" s="2" t="s">
        <v>1539</v>
      </c>
      <c r="E547" s="2"/>
      <c r="F547" s="2" t="s">
        <v>15</v>
      </c>
      <c r="G547" s="2">
        <v>2390</v>
      </c>
      <c r="H547" s="2">
        <v>2175</v>
      </c>
      <c r="I547" s="2">
        <v>1955</v>
      </c>
      <c r="J547" s="2">
        <v>2896</v>
      </c>
      <c r="K547" s="2">
        <v>2633</v>
      </c>
      <c r="L547" s="2">
        <v>2370</v>
      </c>
      <c r="M547" s="2" t="s">
        <v>1540</v>
      </c>
    </row>
    <row r="548" ht="84" spans="1:13">
      <c r="A548" s="2">
        <v>545</v>
      </c>
      <c r="B548" s="2">
        <v>33151901300</v>
      </c>
      <c r="C548" s="2" t="s">
        <v>1541</v>
      </c>
      <c r="D548" s="2" t="s">
        <v>1542</v>
      </c>
      <c r="E548" s="2"/>
      <c r="F548" s="2" t="s">
        <v>672</v>
      </c>
      <c r="G548" s="2">
        <v>3190</v>
      </c>
      <c r="H548" s="2">
        <v>2900</v>
      </c>
      <c r="I548" s="2">
        <v>2610</v>
      </c>
      <c r="J548" s="2">
        <v>3861</v>
      </c>
      <c r="K548" s="2">
        <v>3510</v>
      </c>
      <c r="L548" s="2">
        <v>3159</v>
      </c>
      <c r="M548" s="2"/>
    </row>
    <row r="549" spans="1:13">
      <c r="A549" s="2">
        <v>546</v>
      </c>
      <c r="B549" s="2">
        <v>33151901400</v>
      </c>
      <c r="C549" s="2" t="s">
        <v>1543</v>
      </c>
      <c r="D549" s="2"/>
      <c r="E549" s="2"/>
      <c r="F549" s="2" t="s">
        <v>672</v>
      </c>
      <c r="G549" s="2">
        <v>2390</v>
      </c>
      <c r="H549" s="2">
        <v>2175</v>
      </c>
      <c r="I549" s="2">
        <v>1955</v>
      </c>
      <c r="J549" s="2">
        <v>2896</v>
      </c>
      <c r="K549" s="2">
        <v>2633</v>
      </c>
      <c r="L549" s="2">
        <v>2370</v>
      </c>
      <c r="M549" s="2"/>
    </row>
    <row r="550" ht="48" spans="1:13">
      <c r="A550" s="2">
        <v>547</v>
      </c>
      <c r="B550" s="2">
        <v>33152101100</v>
      </c>
      <c r="C550" s="2" t="s">
        <v>1544</v>
      </c>
      <c r="D550" s="2" t="s">
        <v>1545</v>
      </c>
      <c r="E550" s="2"/>
      <c r="F550" s="2" t="s">
        <v>15</v>
      </c>
      <c r="G550" s="2">
        <v>3250</v>
      </c>
      <c r="H550" s="2">
        <v>2960</v>
      </c>
      <c r="I550" s="2">
        <v>2670</v>
      </c>
      <c r="J550" s="2">
        <v>3700</v>
      </c>
      <c r="K550" s="2">
        <v>3364</v>
      </c>
      <c r="L550" s="2">
        <v>3028</v>
      </c>
      <c r="M550" s="2"/>
    </row>
    <row r="551" ht="24" spans="1:13">
      <c r="A551" s="2">
        <v>548</v>
      </c>
      <c r="B551" s="2">
        <v>33152102101</v>
      </c>
      <c r="C551" s="2" t="s">
        <v>1546</v>
      </c>
      <c r="D551" s="2"/>
      <c r="E551" s="2"/>
      <c r="F551" s="2" t="s">
        <v>15</v>
      </c>
      <c r="G551" s="2">
        <v>1950</v>
      </c>
      <c r="H551" s="2">
        <v>1765</v>
      </c>
      <c r="I551" s="2">
        <v>1580</v>
      </c>
      <c r="J551" s="2">
        <v>2501</v>
      </c>
      <c r="K551" s="2">
        <v>2274</v>
      </c>
      <c r="L551" s="2">
        <v>2047</v>
      </c>
      <c r="M551" s="2"/>
    </row>
    <row r="552" ht="24" spans="1:13">
      <c r="A552" s="2">
        <v>549</v>
      </c>
      <c r="B552" s="2">
        <v>33152102201</v>
      </c>
      <c r="C552" s="2" t="s">
        <v>1547</v>
      </c>
      <c r="D552" s="2" t="s">
        <v>1548</v>
      </c>
      <c r="E552" s="2"/>
      <c r="F552" s="2" t="s">
        <v>15</v>
      </c>
      <c r="G552" s="2">
        <v>2000</v>
      </c>
      <c r="H552" s="2">
        <v>1820</v>
      </c>
      <c r="I552" s="2">
        <v>1645</v>
      </c>
      <c r="J552" s="2">
        <v>2200</v>
      </c>
      <c r="K552" s="2">
        <v>2000</v>
      </c>
      <c r="L552" s="2">
        <v>1800</v>
      </c>
      <c r="M552" s="2"/>
    </row>
    <row r="553" spans="1:13">
      <c r="A553" s="2">
        <v>550</v>
      </c>
      <c r="B553" s="2">
        <v>33152102400</v>
      </c>
      <c r="C553" s="2" t="s">
        <v>1549</v>
      </c>
      <c r="D553" s="2"/>
      <c r="E553" s="2"/>
      <c r="F553" s="2" t="s">
        <v>15</v>
      </c>
      <c r="G553" s="2">
        <v>1755</v>
      </c>
      <c r="H553" s="2">
        <v>1595</v>
      </c>
      <c r="I553" s="2">
        <v>1435</v>
      </c>
      <c r="J553" s="2">
        <v>2124</v>
      </c>
      <c r="K553" s="2">
        <v>1931</v>
      </c>
      <c r="L553" s="2">
        <v>1738</v>
      </c>
      <c r="M553" s="2"/>
    </row>
    <row r="554" spans="1:13">
      <c r="A554" s="2">
        <v>551</v>
      </c>
      <c r="B554" s="2">
        <v>33152102500</v>
      </c>
      <c r="C554" s="2" t="s">
        <v>1550</v>
      </c>
      <c r="D554" s="2"/>
      <c r="E554" s="2"/>
      <c r="F554" s="2" t="s">
        <v>15</v>
      </c>
      <c r="G554" s="2">
        <v>1755</v>
      </c>
      <c r="H554" s="2">
        <v>1595</v>
      </c>
      <c r="I554" s="2">
        <v>1435</v>
      </c>
      <c r="J554" s="2">
        <v>2124</v>
      </c>
      <c r="K554" s="2">
        <v>1931</v>
      </c>
      <c r="L554" s="2">
        <v>1738</v>
      </c>
      <c r="M554" s="2"/>
    </row>
    <row r="555" ht="24" spans="1:13">
      <c r="A555" s="2">
        <v>552</v>
      </c>
      <c r="B555" s="2">
        <v>33152102600</v>
      </c>
      <c r="C555" s="2" t="s">
        <v>1551</v>
      </c>
      <c r="D555" s="2"/>
      <c r="E555" s="2"/>
      <c r="F555" s="2" t="s">
        <v>15</v>
      </c>
      <c r="G555" s="2">
        <v>1755</v>
      </c>
      <c r="H555" s="2">
        <v>1595</v>
      </c>
      <c r="I555" s="2">
        <v>1435</v>
      </c>
      <c r="J555" s="2">
        <v>2124</v>
      </c>
      <c r="K555" s="2">
        <v>1931</v>
      </c>
      <c r="L555" s="2">
        <v>1738</v>
      </c>
      <c r="M555" s="2"/>
    </row>
    <row r="556" spans="1:13">
      <c r="A556" s="2">
        <v>553</v>
      </c>
      <c r="B556" s="2">
        <v>33152102700</v>
      </c>
      <c r="C556" s="2" t="s">
        <v>1552</v>
      </c>
      <c r="D556" s="2"/>
      <c r="E556" s="2"/>
      <c r="F556" s="2" t="s">
        <v>15</v>
      </c>
      <c r="G556" s="2">
        <v>1375</v>
      </c>
      <c r="H556" s="2">
        <v>1245</v>
      </c>
      <c r="I556" s="2">
        <v>1115</v>
      </c>
      <c r="J556" s="2">
        <v>1668</v>
      </c>
      <c r="K556" s="2">
        <v>1516</v>
      </c>
      <c r="L556" s="2">
        <v>1364</v>
      </c>
      <c r="M556" s="2"/>
    </row>
    <row r="557" ht="24" spans="1:13">
      <c r="A557" s="2">
        <v>554</v>
      </c>
      <c r="B557" s="2">
        <v>33152103000</v>
      </c>
      <c r="C557" s="2" t="s">
        <v>1553</v>
      </c>
      <c r="D557" s="2"/>
      <c r="E557" s="2"/>
      <c r="F557" s="2" t="s">
        <v>1554</v>
      </c>
      <c r="G557" s="2">
        <v>1375</v>
      </c>
      <c r="H557" s="2">
        <v>1245</v>
      </c>
      <c r="I557" s="2">
        <v>1115</v>
      </c>
      <c r="J557" s="2">
        <v>1668</v>
      </c>
      <c r="K557" s="2">
        <v>1516</v>
      </c>
      <c r="L557" s="2">
        <v>1364</v>
      </c>
      <c r="M557" s="2"/>
    </row>
    <row r="558" spans="1:13">
      <c r="A558" s="2">
        <v>555</v>
      </c>
      <c r="B558" s="2">
        <v>33152103100</v>
      </c>
      <c r="C558" s="2" t="s">
        <v>1555</v>
      </c>
      <c r="D558" s="2" t="s">
        <v>1556</v>
      </c>
      <c r="E558" s="2"/>
      <c r="F558" s="2" t="s">
        <v>15</v>
      </c>
      <c r="G558" s="2">
        <v>1375</v>
      </c>
      <c r="H558" s="2">
        <v>1245</v>
      </c>
      <c r="I558" s="2">
        <v>1115</v>
      </c>
      <c r="J558" s="2">
        <v>1668</v>
      </c>
      <c r="K558" s="2">
        <v>1516</v>
      </c>
      <c r="L558" s="2">
        <v>1364</v>
      </c>
      <c r="M558" s="2"/>
    </row>
    <row r="559" spans="1:13">
      <c r="A559" s="2">
        <v>556</v>
      </c>
      <c r="B559" s="2">
        <v>33152103500</v>
      </c>
      <c r="C559" s="2" t="s">
        <v>1557</v>
      </c>
      <c r="D559" s="2"/>
      <c r="E559" s="2"/>
      <c r="F559" s="2" t="s">
        <v>15</v>
      </c>
      <c r="G559" s="2">
        <v>1375</v>
      </c>
      <c r="H559" s="2">
        <v>1245</v>
      </c>
      <c r="I559" s="2">
        <v>1115</v>
      </c>
      <c r="J559" s="2">
        <v>1668</v>
      </c>
      <c r="K559" s="2">
        <v>1516</v>
      </c>
      <c r="L559" s="2">
        <v>1364</v>
      </c>
      <c r="M559" s="2"/>
    </row>
    <row r="560" spans="1:13">
      <c r="A560" s="2">
        <v>557</v>
      </c>
      <c r="B560" s="2">
        <v>33152103600</v>
      </c>
      <c r="C560" s="2" t="s">
        <v>1558</v>
      </c>
      <c r="D560" s="2"/>
      <c r="E560" s="2" t="s">
        <v>1286</v>
      </c>
      <c r="F560" s="2" t="s">
        <v>15</v>
      </c>
      <c r="G560" s="2">
        <v>1755</v>
      </c>
      <c r="H560" s="2">
        <v>1595</v>
      </c>
      <c r="I560" s="2">
        <v>1435</v>
      </c>
      <c r="J560" s="2">
        <v>1800</v>
      </c>
      <c r="K560" s="2">
        <v>1636</v>
      </c>
      <c r="L560" s="2">
        <v>1472</v>
      </c>
      <c r="M560" s="2"/>
    </row>
    <row r="561" spans="1:13">
      <c r="A561" s="2">
        <v>558</v>
      </c>
      <c r="B561" s="2">
        <v>33152103601</v>
      </c>
      <c r="C561" s="2" t="s">
        <v>1559</v>
      </c>
      <c r="D561" s="2"/>
      <c r="E561" s="2" t="s">
        <v>1286</v>
      </c>
      <c r="F561" s="2" t="s">
        <v>15</v>
      </c>
      <c r="G561" s="2">
        <v>1755</v>
      </c>
      <c r="H561" s="2">
        <v>1595</v>
      </c>
      <c r="I561" s="2">
        <v>1435</v>
      </c>
      <c r="J561" s="2">
        <v>1800</v>
      </c>
      <c r="K561" s="2">
        <v>1636</v>
      </c>
      <c r="L561" s="2">
        <v>1472</v>
      </c>
      <c r="M561" s="2"/>
    </row>
    <row r="562" spans="1:13">
      <c r="A562" s="2">
        <v>559</v>
      </c>
      <c r="B562" s="2">
        <v>33152103602</v>
      </c>
      <c r="C562" s="2" t="s">
        <v>1560</v>
      </c>
      <c r="D562" s="2"/>
      <c r="E562" s="2" t="s">
        <v>1286</v>
      </c>
      <c r="F562" s="2" t="s">
        <v>15</v>
      </c>
      <c r="G562" s="2">
        <v>1755</v>
      </c>
      <c r="H562" s="2">
        <v>1595</v>
      </c>
      <c r="I562" s="2">
        <v>1435</v>
      </c>
      <c r="J562" s="2">
        <v>1800</v>
      </c>
      <c r="K562" s="2">
        <v>1636</v>
      </c>
      <c r="L562" s="2">
        <v>1472</v>
      </c>
      <c r="M562" s="2"/>
    </row>
    <row r="563" spans="1:13">
      <c r="A563" s="2">
        <v>560</v>
      </c>
      <c r="B563" s="2">
        <v>33152103603</v>
      </c>
      <c r="C563" s="2" t="s">
        <v>1561</v>
      </c>
      <c r="D563" s="2"/>
      <c r="E563" s="2" t="s">
        <v>1286</v>
      </c>
      <c r="F563" s="2" t="s">
        <v>15</v>
      </c>
      <c r="G563" s="2">
        <v>1755</v>
      </c>
      <c r="H563" s="2">
        <v>1595</v>
      </c>
      <c r="I563" s="2">
        <v>1435</v>
      </c>
      <c r="J563" s="2">
        <v>1800</v>
      </c>
      <c r="K563" s="2">
        <v>1636</v>
      </c>
      <c r="L563" s="2">
        <v>1472</v>
      </c>
      <c r="M563" s="2"/>
    </row>
    <row r="564" ht="24" spans="1:13">
      <c r="A564" s="2">
        <v>561</v>
      </c>
      <c r="B564" s="2">
        <v>33152103700</v>
      </c>
      <c r="C564" s="2" t="s">
        <v>1562</v>
      </c>
      <c r="D564" s="2" t="s">
        <v>1563</v>
      </c>
      <c r="E564" s="2" t="s">
        <v>1286</v>
      </c>
      <c r="F564" s="2" t="s">
        <v>15</v>
      </c>
      <c r="G564" s="2">
        <v>1915</v>
      </c>
      <c r="H564" s="2">
        <v>1740</v>
      </c>
      <c r="I564" s="2">
        <v>1565</v>
      </c>
      <c r="J564" s="2">
        <v>2317</v>
      </c>
      <c r="K564" s="2">
        <v>2106</v>
      </c>
      <c r="L564" s="2">
        <v>1895</v>
      </c>
      <c r="M564" s="2"/>
    </row>
    <row r="565" ht="24" spans="1:13">
      <c r="A565" s="2">
        <v>562</v>
      </c>
      <c r="B565" s="2">
        <v>33152103701</v>
      </c>
      <c r="C565" s="2" t="s">
        <v>1564</v>
      </c>
      <c r="D565" s="2" t="s">
        <v>1563</v>
      </c>
      <c r="E565" s="2" t="s">
        <v>1286</v>
      </c>
      <c r="F565" s="2" t="s">
        <v>15</v>
      </c>
      <c r="G565" s="2">
        <v>1915</v>
      </c>
      <c r="H565" s="2">
        <v>1740</v>
      </c>
      <c r="I565" s="2">
        <v>1565</v>
      </c>
      <c r="J565" s="2">
        <v>2317</v>
      </c>
      <c r="K565" s="2">
        <v>2106</v>
      </c>
      <c r="L565" s="2">
        <v>1895</v>
      </c>
      <c r="M565" s="2"/>
    </row>
    <row r="566" ht="24" spans="1:13">
      <c r="A566" s="2">
        <v>563</v>
      </c>
      <c r="B566" s="2">
        <v>33152103702</v>
      </c>
      <c r="C566" s="2" t="s">
        <v>1565</v>
      </c>
      <c r="D566" s="2" t="s">
        <v>1563</v>
      </c>
      <c r="E566" s="2" t="s">
        <v>1286</v>
      </c>
      <c r="F566" s="2" t="s">
        <v>15</v>
      </c>
      <c r="G566" s="2">
        <v>1915</v>
      </c>
      <c r="H566" s="2">
        <v>1740</v>
      </c>
      <c r="I566" s="2">
        <v>1565</v>
      </c>
      <c r="J566" s="2">
        <v>2317</v>
      </c>
      <c r="K566" s="2">
        <v>2106</v>
      </c>
      <c r="L566" s="2">
        <v>1895</v>
      </c>
      <c r="M566" s="2"/>
    </row>
    <row r="567" ht="24" spans="1:13">
      <c r="A567" s="2">
        <v>564</v>
      </c>
      <c r="B567" s="2">
        <v>33152103799</v>
      </c>
      <c r="C567" s="2" t="s">
        <v>1566</v>
      </c>
      <c r="D567" s="2" t="s">
        <v>1563</v>
      </c>
      <c r="E567" s="2" t="s">
        <v>1286</v>
      </c>
      <c r="F567" s="2" t="s">
        <v>15</v>
      </c>
      <c r="G567" s="2">
        <v>1915</v>
      </c>
      <c r="H567" s="2">
        <v>1740</v>
      </c>
      <c r="I567" s="2">
        <v>1565</v>
      </c>
      <c r="J567" s="2">
        <v>2317</v>
      </c>
      <c r="K567" s="2">
        <v>2106</v>
      </c>
      <c r="L567" s="2">
        <v>1895</v>
      </c>
      <c r="M567" s="2"/>
    </row>
    <row r="568" ht="24" spans="1:13">
      <c r="A568" s="2">
        <v>565</v>
      </c>
      <c r="B568" s="2">
        <v>33152200400</v>
      </c>
      <c r="C568" s="2" t="s">
        <v>1567</v>
      </c>
      <c r="D568" s="2" t="s">
        <v>1568</v>
      </c>
      <c r="E568" s="2"/>
      <c r="F568" s="2" t="s">
        <v>271</v>
      </c>
      <c r="G568" s="2">
        <v>1610</v>
      </c>
      <c r="H568" s="2">
        <v>1465</v>
      </c>
      <c r="I568" s="2">
        <v>1320</v>
      </c>
      <c r="J568" s="2">
        <v>1949</v>
      </c>
      <c r="K568" s="2">
        <v>1772</v>
      </c>
      <c r="L568" s="2">
        <v>1595</v>
      </c>
      <c r="M568" s="2"/>
    </row>
    <row r="569" spans="1:13">
      <c r="A569" s="2">
        <v>566</v>
      </c>
      <c r="B569" s="2">
        <v>33152201100</v>
      </c>
      <c r="C569" s="2" t="s">
        <v>1569</v>
      </c>
      <c r="D569" s="2"/>
      <c r="E569" s="2"/>
      <c r="F569" s="2" t="s">
        <v>15</v>
      </c>
      <c r="G569" s="2">
        <v>1495</v>
      </c>
      <c r="H569" s="2">
        <v>1365</v>
      </c>
      <c r="I569" s="2">
        <v>1230</v>
      </c>
      <c r="J569" s="2">
        <v>1808</v>
      </c>
      <c r="K569" s="2">
        <v>1644</v>
      </c>
      <c r="L569" s="2">
        <v>1480</v>
      </c>
      <c r="M569" s="2"/>
    </row>
    <row r="570" spans="1:13">
      <c r="A570" s="2">
        <v>567</v>
      </c>
      <c r="B570" s="2">
        <v>33160100500</v>
      </c>
      <c r="C570" s="2" t="s">
        <v>1570</v>
      </c>
      <c r="D570" s="2"/>
      <c r="E570" s="2"/>
      <c r="F570" s="2" t="s">
        <v>15</v>
      </c>
      <c r="G570" s="2">
        <v>2090</v>
      </c>
      <c r="H570" s="2">
        <v>1930</v>
      </c>
      <c r="I570" s="2">
        <v>1710</v>
      </c>
      <c r="J570" s="2">
        <v>2527</v>
      </c>
      <c r="K570" s="2">
        <v>2297</v>
      </c>
      <c r="L570" s="2">
        <v>2067</v>
      </c>
      <c r="M570" s="2"/>
    </row>
    <row r="571" spans="1:13">
      <c r="A571" s="2">
        <v>568</v>
      </c>
      <c r="B571" s="2">
        <v>33160100501</v>
      </c>
      <c r="C571" s="2" t="s">
        <v>1571</v>
      </c>
      <c r="D571" s="2"/>
      <c r="E571" s="2"/>
      <c r="F571" s="2" t="s">
        <v>15</v>
      </c>
      <c r="G571" s="2">
        <v>4175</v>
      </c>
      <c r="H571" s="2">
        <v>3855</v>
      </c>
      <c r="I571" s="2">
        <v>3420</v>
      </c>
      <c r="J571" s="2">
        <v>5054</v>
      </c>
      <c r="K571" s="2">
        <v>4595</v>
      </c>
      <c r="L571" s="2">
        <v>4136</v>
      </c>
      <c r="M571" s="2"/>
    </row>
    <row r="572" ht="24" spans="1:13">
      <c r="A572" s="2">
        <v>569</v>
      </c>
      <c r="B572" s="2">
        <v>33160100600</v>
      </c>
      <c r="C572" s="2" t="s">
        <v>1572</v>
      </c>
      <c r="D572" s="2" t="s">
        <v>1573</v>
      </c>
      <c r="E572" s="2"/>
      <c r="F572" s="2" t="s">
        <v>15</v>
      </c>
      <c r="G572" s="2">
        <v>2510</v>
      </c>
      <c r="H572" s="2">
        <v>2275</v>
      </c>
      <c r="I572" s="2">
        <v>2045</v>
      </c>
      <c r="J572" s="2">
        <v>3037</v>
      </c>
      <c r="K572" s="2">
        <v>2761</v>
      </c>
      <c r="L572" s="2">
        <v>2485</v>
      </c>
      <c r="M572" s="2"/>
    </row>
    <row r="573" ht="24" spans="1:13">
      <c r="A573" s="2">
        <v>570</v>
      </c>
      <c r="B573" s="2">
        <v>33160100601</v>
      </c>
      <c r="C573" s="2" t="s">
        <v>1574</v>
      </c>
      <c r="D573" s="2" t="s">
        <v>1573</v>
      </c>
      <c r="E573" s="2"/>
      <c r="F573" s="2" t="s">
        <v>15</v>
      </c>
      <c r="G573" s="2">
        <v>5015</v>
      </c>
      <c r="H573" s="2">
        <v>4555</v>
      </c>
      <c r="I573" s="2">
        <v>4090</v>
      </c>
      <c r="J573" s="2">
        <v>6072</v>
      </c>
      <c r="K573" s="2">
        <v>5520</v>
      </c>
      <c r="L573" s="2">
        <v>4968</v>
      </c>
      <c r="M573" s="2"/>
    </row>
    <row r="574" ht="24" spans="1:13">
      <c r="A574" s="2">
        <v>571</v>
      </c>
      <c r="B574" s="2">
        <v>33160100700</v>
      </c>
      <c r="C574" s="2" t="s">
        <v>1575</v>
      </c>
      <c r="D574" s="2" t="s">
        <v>1576</v>
      </c>
      <c r="E574" s="2"/>
      <c r="F574" s="2" t="s">
        <v>15</v>
      </c>
      <c r="G574" s="2">
        <v>2015</v>
      </c>
      <c r="H574" s="2">
        <v>1825</v>
      </c>
      <c r="I574" s="2">
        <v>1640</v>
      </c>
      <c r="J574" s="2">
        <v>2440</v>
      </c>
      <c r="K574" s="2">
        <v>2218</v>
      </c>
      <c r="L574" s="2">
        <v>1996</v>
      </c>
      <c r="M574" s="2"/>
    </row>
    <row r="575" ht="24" spans="1:13">
      <c r="A575" s="2">
        <v>572</v>
      </c>
      <c r="B575" s="2">
        <v>33160100701</v>
      </c>
      <c r="C575" s="2" t="s">
        <v>1577</v>
      </c>
      <c r="D575" s="2" t="s">
        <v>1576</v>
      </c>
      <c r="E575" s="2"/>
      <c r="F575" s="2" t="s">
        <v>15</v>
      </c>
      <c r="G575" s="2">
        <v>4030</v>
      </c>
      <c r="H575" s="2">
        <v>3655</v>
      </c>
      <c r="I575" s="2">
        <v>3275</v>
      </c>
      <c r="J575" s="2">
        <v>4879</v>
      </c>
      <c r="K575" s="2">
        <v>4435</v>
      </c>
      <c r="L575" s="2">
        <v>3992</v>
      </c>
      <c r="M575" s="2"/>
    </row>
    <row r="576" ht="48" spans="1:13">
      <c r="A576" s="2">
        <v>573</v>
      </c>
      <c r="B576" s="2">
        <v>33160100800</v>
      </c>
      <c r="C576" s="2" t="s">
        <v>1578</v>
      </c>
      <c r="D576" s="2" t="s">
        <v>1579</v>
      </c>
      <c r="E576" s="2"/>
      <c r="F576" s="2" t="s">
        <v>15</v>
      </c>
      <c r="G576" s="2">
        <v>3985</v>
      </c>
      <c r="H576" s="2">
        <v>3625</v>
      </c>
      <c r="I576" s="2">
        <v>3260</v>
      </c>
      <c r="J576" s="2">
        <v>4000</v>
      </c>
      <c r="K576" s="2">
        <v>3636</v>
      </c>
      <c r="L576" s="2">
        <v>3272</v>
      </c>
      <c r="M576" s="2"/>
    </row>
    <row r="577" ht="48" spans="1:13">
      <c r="A577" s="2">
        <v>574</v>
      </c>
      <c r="B577" s="2">
        <v>33160100801</v>
      </c>
      <c r="C577" s="2" t="s">
        <v>1580</v>
      </c>
      <c r="D577" s="2" t="s">
        <v>1579</v>
      </c>
      <c r="E577" s="2"/>
      <c r="F577" s="2" t="s">
        <v>15</v>
      </c>
      <c r="G577" s="2">
        <v>7975</v>
      </c>
      <c r="H577" s="2">
        <v>7250</v>
      </c>
      <c r="I577" s="2">
        <v>6525</v>
      </c>
      <c r="J577" s="2">
        <v>8000</v>
      </c>
      <c r="K577" s="2">
        <v>7273</v>
      </c>
      <c r="L577" s="2">
        <v>6546</v>
      </c>
      <c r="M577" s="2"/>
    </row>
    <row r="578" ht="60" spans="1:13">
      <c r="A578" s="2">
        <v>575</v>
      </c>
      <c r="B578" s="2">
        <v>33160200500</v>
      </c>
      <c r="C578" s="2" t="s">
        <v>1581</v>
      </c>
      <c r="D578" s="2" t="s">
        <v>1582</v>
      </c>
      <c r="E578" s="2"/>
      <c r="F578" s="2" t="s">
        <v>15</v>
      </c>
      <c r="G578" s="2">
        <v>1275</v>
      </c>
      <c r="H578" s="2">
        <v>1160</v>
      </c>
      <c r="I578" s="2">
        <v>1045</v>
      </c>
      <c r="J578" s="2">
        <v>1544</v>
      </c>
      <c r="K578" s="2">
        <v>1404</v>
      </c>
      <c r="L578" s="2">
        <v>1264</v>
      </c>
      <c r="M578" s="2"/>
    </row>
    <row r="579" ht="60" spans="1:13">
      <c r="A579" s="2">
        <v>576</v>
      </c>
      <c r="B579" s="2">
        <v>33160200503</v>
      </c>
      <c r="C579" s="2" t="s">
        <v>1583</v>
      </c>
      <c r="D579" s="2" t="s">
        <v>1582</v>
      </c>
      <c r="E579" s="2"/>
      <c r="F579" s="2" t="s">
        <v>15</v>
      </c>
      <c r="G579" s="2">
        <v>1275</v>
      </c>
      <c r="H579" s="2">
        <v>1160</v>
      </c>
      <c r="I579" s="2">
        <v>1045</v>
      </c>
      <c r="J579" s="2">
        <v>1544</v>
      </c>
      <c r="K579" s="2">
        <v>1404</v>
      </c>
      <c r="L579" s="2">
        <v>1264</v>
      </c>
      <c r="M579" s="2"/>
    </row>
    <row r="580" ht="60" spans="1:13">
      <c r="A580" s="2">
        <v>577</v>
      </c>
      <c r="B580" s="2">
        <v>33160200504</v>
      </c>
      <c r="C580" s="2" t="s">
        <v>1584</v>
      </c>
      <c r="D580" s="2" t="s">
        <v>1582</v>
      </c>
      <c r="E580" s="2"/>
      <c r="F580" s="2" t="s">
        <v>15</v>
      </c>
      <c r="G580" s="2">
        <v>1275</v>
      </c>
      <c r="H580" s="2">
        <v>1160</v>
      </c>
      <c r="I580" s="2">
        <v>1045</v>
      </c>
      <c r="J580" s="2">
        <v>1544</v>
      </c>
      <c r="K580" s="2">
        <v>1404</v>
      </c>
      <c r="L580" s="2">
        <v>1264</v>
      </c>
      <c r="M580" s="2"/>
    </row>
    <row r="581" ht="60" spans="1:13">
      <c r="A581" s="2">
        <v>578</v>
      </c>
      <c r="B581" s="2">
        <v>33160200505</v>
      </c>
      <c r="C581" s="2" t="s">
        <v>1585</v>
      </c>
      <c r="D581" s="2" t="s">
        <v>1582</v>
      </c>
      <c r="E581" s="2"/>
      <c r="F581" s="2" t="s">
        <v>15</v>
      </c>
      <c r="G581" s="2">
        <v>1275</v>
      </c>
      <c r="H581" s="2">
        <v>1160</v>
      </c>
      <c r="I581" s="2">
        <v>1045</v>
      </c>
      <c r="J581" s="2">
        <v>1544</v>
      </c>
      <c r="K581" s="2">
        <v>1404</v>
      </c>
      <c r="L581" s="2">
        <v>1264</v>
      </c>
      <c r="M581" s="2"/>
    </row>
    <row r="582" ht="60" spans="1:13">
      <c r="A582" s="2">
        <v>579</v>
      </c>
      <c r="B582" s="2">
        <v>33160200506</v>
      </c>
      <c r="C582" s="2" t="s">
        <v>1586</v>
      </c>
      <c r="D582" s="2" t="s">
        <v>1582</v>
      </c>
      <c r="E582" s="2"/>
      <c r="F582" s="2" t="s">
        <v>15</v>
      </c>
      <c r="G582" s="2">
        <v>1275</v>
      </c>
      <c r="H582" s="2">
        <v>1160</v>
      </c>
      <c r="I582" s="2">
        <v>1045</v>
      </c>
      <c r="J582" s="2">
        <v>1544</v>
      </c>
      <c r="K582" s="2">
        <v>1404</v>
      </c>
      <c r="L582" s="2">
        <v>1264</v>
      </c>
      <c r="M582" s="2"/>
    </row>
    <row r="583" ht="60" spans="1:13">
      <c r="A583" s="2">
        <v>580</v>
      </c>
      <c r="B583" s="2">
        <v>33160200507</v>
      </c>
      <c r="C583" s="2" t="s">
        <v>1587</v>
      </c>
      <c r="D583" s="2" t="s">
        <v>1582</v>
      </c>
      <c r="E583" s="2"/>
      <c r="F583" s="2" t="s">
        <v>15</v>
      </c>
      <c r="G583" s="2">
        <v>1275</v>
      </c>
      <c r="H583" s="2">
        <v>1160</v>
      </c>
      <c r="I583" s="2">
        <v>1045</v>
      </c>
      <c r="J583" s="2">
        <v>1544</v>
      </c>
      <c r="K583" s="2">
        <v>1404</v>
      </c>
      <c r="L583" s="2">
        <v>1264</v>
      </c>
      <c r="M583" s="2"/>
    </row>
    <row r="584" ht="60" spans="1:13">
      <c r="A584" s="2">
        <v>581</v>
      </c>
      <c r="B584" s="2">
        <v>33160200508</v>
      </c>
      <c r="C584" s="2" t="s">
        <v>1588</v>
      </c>
      <c r="D584" s="2" t="s">
        <v>1582</v>
      </c>
      <c r="E584" s="2"/>
      <c r="F584" s="2" t="s">
        <v>15</v>
      </c>
      <c r="G584" s="2">
        <v>1275</v>
      </c>
      <c r="H584" s="2">
        <v>1160</v>
      </c>
      <c r="I584" s="2">
        <v>1045</v>
      </c>
      <c r="J584" s="2">
        <v>1544</v>
      </c>
      <c r="K584" s="2">
        <v>1404</v>
      </c>
      <c r="L584" s="2">
        <v>1264</v>
      </c>
      <c r="M584" s="2"/>
    </row>
    <row r="585" ht="60" spans="1:13">
      <c r="A585" s="2">
        <v>582</v>
      </c>
      <c r="B585" s="2">
        <v>33160200509</v>
      </c>
      <c r="C585" s="2" t="s">
        <v>1589</v>
      </c>
      <c r="D585" s="2" t="s">
        <v>1582</v>
      </c>
      <c r="E585" s="2"/>
      <c r="F585" s="2" t="s">
        <v>15</v>
      </c>
      <c r="G585" s="2">
        <v>1275</v>
      </c>
      <c r="H585" s="2">
        <v>1160</v>
      </c>
      <c r="I585" s="2">
        <v>1045</v>
      </c>
      <c r="J585" s="2">
        <v>1544</v>
      </c>
      <c r="K585" s="2">
        <v>1404</v>
      </c>
      <c r="L585" s="2">
        <v>1264</v>
      </c>
      <c r="M585" s="2"/>
    </row>
    <row r="586" spans="1:13">
      <c r="A586" s="2">
        <v>583</v>
      </c>
      <c r="B586" s="2">
        <v>33160201300</v>
      </c>
      <c r="C586" s="2" t="s">
        <v>1590</v>
      </c>
      <c r="D586" s="2"/>
      <c r="E586" s="2"/>
      <c r="F586" s="2" t="s">
        <v>15</v>
      </c>
      <c r="G586" s="2">
        <v>1305</v>
      </c>
      <c r="H586" s="2">
        <v>1190</v>
      </c>
      <c r="I586" s="2">
        <v>1070</v>
      </c>
      <c r="J586" s="2">
        <v>1738</v>
      </c>
      <c r="K586" s="2">
        <v>1580</v>
      </c>
      <c r="L586" s="2">
        <v>1422</v>
      </c>
      <c r="M586" s="2"/>
    </row>
    <row r="587" spans="1:13">
      <c r="A587" s="2">
        <v>584</v>
      </c>
      <c r="B587" s="2">
        <v>33160300500</v>
      </c>
      <c r="C587" s="2" t="s">
        <v>1591</v>
      </c>
      <c r="D587" s="2"/>
      <c r="E587" s="2"/>
      <c r="F587" s="2" t="s">
        <v>15</v>
      </c>
      <c r="G587" s="2">
        <v>955</v>
      </c>
      <c r="H587" s="2">
        <v>870</v>
      </c>
      <c r="I587" s="2">
        <v>785</v>
      </c>
      <c r="J587" s="2">
        <v>1158</v>
      </c>
      <c r="K587" s="2">
        <v>1053</v>
      </c>
      <c r="L587" s="2">
        <v>948</v>
      </c>
      <c r="M587" s="2"/>
    </row>
    <row r="588" spans="1:13">
      <c r="A588" s="2">
        <v>585</v>
      </c>
      <c r="B588" s="2">
        <v>33160300600</v>
      </c>
      <c r="C588" s="2" t="s">
        <v>1592</v>
      </c>
      <c r="D588" s="2"/>
      <c r="E588" s="2"/>
      <c r="F588" s="2" t="s">
        <v>1593</v>
      </c>
      <c r="G588" s="2">
        <v>1800</v>
      </c>
      <c r="H588" s="2">
        <v>1640</v>
      </c>
      <c r="I588" s="2">
        <v>1480</v>
      </c>
      <c r="J588" s="2">
        <v>1970</v>
      </c>
      <c r="K588" s="2">
        <v>1791</v>
      </c>
      <c r="L588" s="2">
        <v>1612</v>
      </c>
      <c r="M588" s="2"/>
    </row>
    <row r="589" ht="24" spans="1:13">
      <c r="A589" s="2">
        <v>586</v>
      </c>
      <c r="B589" s="2">
        <v>33160301200</v>
      </c>
      <c r="C589" s="2" t="s">
        <v>1594</v>
      </c>
      <c r="D589" s="2"/>
      <c r="E589" s="2"/>
      <c r="F589" s="2" t="s">
        <v>15</v>
      </c>
      <c r="G589" s="2">
        <v>479</v>
      </c>
      <c r="H589" s="2">
        <v>435</v>
      </c>
      <c r="I589" s="2">
        <v>392</v>
      </c>
      <c r="J589" s="2">
        <v>580</v>
      </c>
      <c r="K589" s="2">
        <v>527</v>
      </c>
      <c r="L589" s="2">
        <v>474</v>
      </c>
      <c r="M589" s="2" t="s">
        <v>1595</v>
      </c>
    </row>
    <row r="590" ht="24" spans="1:13">
      <c r="A590" s="2">
        <v>587</v>
      </c>
      <c r="B590" s="2">
        <v>33160302200</v>
      </c>
      <c r="C590" s="2" t="s">
        <v>1596</v>
      </c>
      <c r="D590" s="2" t="s">
        <v>1597</v>
      </c>
      <c r="E590" s="2" t="s">
        <v>1598</v>
      </c>
      <c r="F590" s="2" t="s">
        <v>15</v>
      </c>
      <c r="G590" s="2">
        <v>247</v>
      </c>
      <c r="H590" s="2">
        <v>218</v>
      </c>
      <c r="I590" s="2">
        <v>203</v>
      </c>
      <c r="J590" s="2">
        <v>299</v>
      </c>
      <c r="K590" s="2">
        <v>272</v>
      </c>
      <c r="L590" s="2">
        <v>245</v>
      </c>
      <c r="M590" s="2" t="s">
        <v>1595</v>
      </c>
    </row>
    <row r="591" ht="24" spans="1:13">
      <c r="A591" s="2">
        <v>588</v>
      </c>
      <c r="B591" s="2">
        <v>33160302201</v>
      </c>
      <c r="C591" s="2" t="s">
        <v>1599</v>
      </c>
      <c r="D591" s="2" t="s">
        <v>1597</v>
      </c>
      <c r="E591" s="2" t="s">
        <v>1598</v>
      </c>
      <c r="F591" s="2" t="s">
        <v>15</v>
      </c>
      <c r="G591" s="2">
        <v>247</v>
      </c>
      <c r="H591" s="2">
        <v>218</v>
      </c>
      <c r="I591" s="2">
        <v>203</v>
      </c>
      <c r="J591" s="2">
        <v>299</v>
      </c>
      <c r="K591" s="2">
        <v>272</v>
      </c>
      <c r="L591" s="2">
        <v>245</v>
      </c>
      <c r="M591" s="2" t="s">
        <v>1595</v>
      </c>
    </row>
    <row r="592" ht="24" spans="1:13">
      <c r="A592" s="2">
        <v>589</v>
      </c>
      <c r="B592" s="2">
        <v>33160302300</v>
      </c>
      <c r="C592" s="2" t="s">
        <v>1600</v>
      </c>
      <c r="D592" s="2"/>
      <c r="E592" s="2"/>
      <c r="F592" s="2" t="s">
        <v>15</v>
      </c>
      <c r="G592" s="2">
        <v>247</v>
      </c>
      <c r="H592" s="2">
        <v>218</v>
      </c>
      <c r="I592" s="2">
        <v>203</v>
      </c>
      <c r="J592" s="2">
        <v>299</v>
      </c>
      <c r="K592" s="2">
        <v>272</v>
      </c>
      <c r="L592" s="2">
        <v>245</v>
      </c>
      <c r="M592" s="2" t="s">
        <v>1595</v>
      </c>
    </row>
    <row r="593" ht="24" spans="1:13">
      <c r="A593" s="2">
        <v>590</v>
      </c>
      <c r="B593" s="2">
        <v>33160302400</v>
      </c>
      <c r="C593" s="2" t="s">
        <v>1601</v>
      </c>
      <c r="D593" s="2" t="s">
        <v>1602</v>
      </c>
      <c r="E593" s="2"/>
      <c r="F593" s="2" t="s">
        <v>15</v>
      </c>
      <c r="G593" s="2">
        <v>479</v>
      </c>
      <c r="H593" s="2">
        <v>435</v>
      </c>
      <c r="I593" s="2">
        <v>392</v>
      </c>
      <c r="J593" s="2">
        <v>580</v>
      </c>
      <c r="K593" s="2">
        <v>527</v>
      </c>
      <c r="L593" s="2">
        <v>474</v>
      </c>
      <c r="M593" s="2" t="s">
        <v>1595</v>
      </c>
    </row>
    <row r="594" spans="1:13">
      <c r="A594" s="2">
        <v>591</v>
      </c>
      <c r="B594" s="2">
        <v>33160303700</v>
      </c>
      <c r="C594" s="2" t="s">
        <v>1603</v>
      </c>
      <c r="D594" s="2"/>
      <c r="E594" s="2"/>
      <c r="F594" s="2" t="s">
        <v>1043</v>
      </c>
      <c r="G594" s="2">
        <v>1275</v>
      </c>
      <c r="H594" s="2">
        <v>1160</v>
      </c>
      <c r="I594" s="2">
        <v>1045</v>
      </c>
      <c r="J594" s="2">
        <v>1460</v>
      </c>
      <c r="K594" s="2">
        <v>1327</v>
      </c>
      <c r="L594" s="2">
        <v>1194</v>
      </c>
      <c r="M594" s="2"/>
    </row>
    <row r="595" spans="1:13">
      <c r="A595" s="2">
        <v>592</v>
      </c>
      <c r="B595" s="2">
        <v>33160304100</v>
      </c>
      <c r="C595" s="2" t="s">
        <v>1604</v>
      </c>
      <c r="D595" s="2"/>
      <c r="E595" s="2"/>
      <c r="F595" s="2" t="s">
        <v>672</v>
      </c>
      <c r="G595" s="2">
        <v>1595</v>
      </c>
      <c r="H595" s="2">
        <v>1450</v>
      </c>
      <c r="I595" s="2">
        <v>1305</v>
      </c>
      <c r="J595" s="2">
        <v>1931</v>
      </c>
      <c r="K595" s="2">
        <v>1755</v>
      </c>
      <c r="L595" s="2">
        <v>1580</v>
      </c>
      <c r="M595" s="2"/>
    </row>
    <row r="596" spans="1:13">
      <c r="A596" s="2">
        <v>593</v>
      </c>
      <c r="B596" s="2">
        <v>33160304200</v>
      </c>
      <c r="C596" s="2" t="s">
        <v>1605</v>
      </c>
      <c r="D596" s="2"/>
      <c r="E596" s="2"/>
      <c r="F596" s="2" t="s">
        <v>672</v>
      </c>
      <c r="G596" s="2">
        <v>1275</v>
      </c>
      <c r="H596" s="2">
        <v>1160</v>
      </c>
      <c r="I596" s="2">
        <v>1045</v>
      </c>
      <c r="J596" s="2">
        <v>1365</v>
      </c>
      <c r="K596" s="2">
        <v>1241</v>
      </c>
      <c r="L596" s="2">
        <v>1117</v>
      </c>
      <c r="M596" s="2"/>
    </row>
    <row r="597" spans="1:13">
      <c r="A597" s="2">
        <v>594</v>
      </c>
      <c r="B597" s="2">
        <v>33160401200</v>
      </c>
      <c r="C597" s="2" t="s">
        <v>1606</v>
      </c>
      <c r="D597" s="2"/>
      <c r="E597" s="2"/>
      <c r="F597" s="2" t="s">
        <v>1043</v>
      </c>
      <c r="G597" s="2">
        <v>2075</v>
      </c>
      <c r="H597" s="2">
        <v>1885</v>
      </c>
      <c r="I597" s="2">
        <v>1695</v>
      </c>
      <c r="J597" s="2">
        <v>2500</v>
      </c>
      <c r="K597" s="2">
        <v>2273</v>
      </c>
      <c r="L597" s="2">
        <v>2046</v>
      </c>
      <c r="M597" s="2"/>
    </row>
    <row r="598" spans="1:13">
      <c r="A598" s="2">
        <v>595</v>
      </c>
      <c r="B598" s="2">
        <v>33160401300</v>
      </c>
      <c r="C598" s="2" t="s">
        <v>1607</v>
      </c>
      <c r="D598" s="2" t="s">
        <v>1608</v>
      </c>
      <c r="E598" s="2"/>
      <c r="F598" s="2" t="s">
        <v>1043</v>
      </c>
      <c r="G598" s="2">
        <v>2075</v>
      </c>
      <c r="H598" s="2">
        <v>1885</v>
      </c>
      <c r="I598" s="2">
        <v>1695</v>
      </c>
      <c r="J598" s="2">
        <v>2510</v>
      </c>
      <c r="K598" s="2">
        <v>2282</v>
      </c>
      <c r="L598" s="2">
        <v>2054</v>
      </c>
      <c r="M598" s="2"/>
    </row>
    <row r="599" spans="1:13">
      <c r="A599" s="2">
        <v>596</v>
      </c>
      <c r="B599" s="2">
        <v>33160401900</v>
      </c>
      <c r="C599" s="2" t="s">
        <v>1609</v>
      </c>
      <c r="D599" s="2" t="s">
        <v>1610</v>
      </c>
      <c r="E599" s="2"/>
      <c r="F599" s="2" t="s">
        <v>672</v>
      </c>
      <c r="G599" s="2">
        <v>1915</v>
      </c>
      <c r="H599" s="2">
        <v>1740</v>
      </c>
      <c r="I599" s="2">
        <v>1565</v>
      </c>
      <c r="J599" s="2">
        <v>2317</v>
      </c>
      <c r="K599" s="2">
        <v>2106</v>
      </c>
      <c r="L599" s="2">
        <v>1895</v>
      </c>
      <c r="M599" s="2"/>
    </row>
    <row r="600" spans="1:13">
      <c r="A600" s="2">
        <v>597</v>
      </c>
      <c r="B600" s="2">
        <v>33160401901</v>
      </c>
      <c r="C600" s="2" t="s">
        <v>1611</v>
      </c>
      <c r="D600" s="2" t="s">
        <v>1610</v>
      </c>
      <c r="E600" s="2"/>
      <c r="F600" s="2" t="s">
        <v>672</v>
      </c>
      <c r="G600" s="2">
        <v>1915</v>
      </c>
      <c r="H600" s="2">
        <v>1740</v>
      </c>
      <c r="I600" s="2">
        <v>1565</v>
      </c>
      <c r="J600" s="2">
        <v>2317</v>
      </c>
      <c r="K600" s="2">
        <v>2106</v>
      </c>
      <c r="L600" s="2">
        <v>1895</v>
      </c>
      <c r="M600" s="2"/>
    </row>
    <row r="601" spans="1:13">
      <c r="A601" s="2">
        <v>598</v>
      </c>
      <c r="B601" s="2">
        <v>33160403300</v>
      </c>
      <c r="C601" s="2" t="s">
        <v>1612</v>
      </c>
      <c r="D601" s="2"/>
      <c r="E601" s="2"/>
      <c r="F601" s="2" t="s">
        <v>15</v>
      </c>
      <c r="G601" s="2">
        <v>2390</v>
      </c>
      <c r="H601" s="2">
        <v>2175</v>
      </c>
      <c r="I601" s="2">
        <v>1955</v>
      </c>
      <c r="J601" s="2">
        <v>2800</v>
      </c>
      <c r="K601" s="2">
        <v>2545</v>
      </c>
      <c r="L601" s="2">
        <v>2291</v>
      </c>
      <c r="M601" s="2"/>
    </row>
    <row r="602" spans="1:13">
      <c r="A602" s="2">
        <v>599</v>
      </c>
      <c r="B602" s="2">
        <v>33160403400</v>
      </c>
      <c r="C602" s="2" t="s">
        <v>1613</v>
      </c>
      <c r="D602" s="2"/>
      <c r="E602" s="2"/>
      <c r="F602" s="2" t="s">
        <v>15</v>
      </c>
      <c r="G602" s="2">
        <v>1435</v>
      </c>
      <c r="H602" s="2">
        <v>1305</v>
      </c>
      <c r="I602" s="2">
        <v>1175</v>
      </c>
      <c r="J602" s="2">
        <v>1600</v>
      </c>
      <c r="K602" s="2">
        <v>1455</v>
      </c>
      <c r="L602" s="2">
        <v>1310</v>
      </c>
      <c r="M602" s="2"/>
    </row>
    <row r="603" spans="1:13">
      <c r="A603" s="2">
        <v>600</v>
      </c>
      <c r="B603" s="2">
        <v>33160403401</v>
      </c>
      <c r="C603" s="2" t="s">
        <v>1614</v>
      </c>
      <c r="D603" s="2"/>
      <c r="E603" s="2"/>
      <c r="F603" s="2" t="s">
        <v>15</v>
      </c>
      <c r="G603" s="2">
        <v>1435</v>
      </c>
      <c r="H603" s="2">
        <v>1305</v>
      </c>
      <c r="I603" s="2">
        <v>1175</v>
      </c>
      <c r="J603" s="2">
        <v>1600</v>
      </c>
      <c r="K603" s="2">
        <v>1455</v>
      </c>
      <c r="L603" s="2">
        <v>1310</v>
      </c>
      <c r="M603" s="2"/>
    </row>
  </sheetData>
  <autoFilter ref="A2:M603">
    <extLst/>
  </autoFilter>
  <mergeCells count="3">
    <mergeCell ref="A1:M1"/>
    <mergeCell ref="G2:I2"/>
    <mergeCell ref="J2:L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衢州市级公立医院医疗服务价格调整对比明细表1</vt:lpstr>
      <vt:lpstr>明细表2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JL</cp:lastModifiedBy>
  <dcterms:created xsi:type="dcterms:W3CDTF">2020-04-17T02:06:00Z</dcterms:created>
  <dcterms:modified xsi:type="dcterms:W3CDTF">2020-08-12T06:13:00Z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